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1.12.2022       " sheetId="35" r:id="rId1"/>
  </sheets>
  <definedNames>
    <definedName name="_xlnm.Print_Area" localSheetId="0">'01.12.2022       '!$A$1:$I$55</definedName>
  </definedNames>
  <calcPr calcId="162913"/>
</workbook>
</file>

<file path=xl/calcChain.xml><?xml version="1.0" encoding="utf-8"?>
<calcChain xmlns="http://schemas.openxmlformats.org/spreadsheetml/2006/main">
  <c r="G50" i="35" l="1"/>
  <c r="E50" i="35"/>
  <c r="D50" i="35"/>
  <c r="C50" i="35"/>
  <c r="F49" i="35"/>
  <c r="F48" i="35"/>
  <c r="F47" i="35"/>
  <c r="F46" i="35"/>
  <c r="F45" i="35"/>
  <c r="F44" i="35"/>
  <c r="F43" i="35"/>
  <c r="F42" i="35"/>
  <c r="F41" i="35"/>
  <c r="F40" i="35"/>
  <c r="F39" i="35"/>
  <c r="F38" i="35"/>
  <c r="F37" i="35"/>
  <c r="F36" i="35"/>
  <c r="F35" i="35"/>
  <c r="F34" i="35"/>
  <c r="F33" i="35"/>
  <c r="F32" i="35"/>
  <c r="F31" i="35"/>
  <c r="G24" i="35"/>
  <c r="E24" i="35"/>
  <c r="D24" i="35"/>
  <c r="F23" i="35"/>
  <c r="F22" i="35"/>
  <c r="F21" i="35"/>
  <c r="H21" i="35" s="1"/>
  <c r="F20" i="35"/>
  <c r="F19" i="35"/>
  <c r="F18" i="35"/>
  <c r="F17" i="35"/>
  <c r="F16" i="35"/>
  <c r="H16" i="35" s="1"/>
  <c r="F15" i="35"/>
  <c r="F14" i="35"/>
  <c r="F13" i="35"/>
  <c r="F12" i="35"/>
  <c r="H12" i="35" s="1"/>
  <c r="F11" i="35"/>
  <c r="F10" i="35"/>
  <c r="H10" i="35" s="1"/>
  <c r="F9" i="35"/>
  <c r="H9" i="35" s="1"/>
  <c r="F8" i="35"/>
  <c r="H8" i="35" s="1"/>
  <c r="F7" i="35"/>
  <c r="F6" i="35"/>
  <c r="H6" i="35" s="1"/>
  <c r="F5" i="35"/>
  <c r="H5" i="35" s="1"/>
  <c r="F4" i="35"/>
  <c r="H11" i="35" l="1"/>
  <c r="H15" i="35"/>
  <c r="H17" i="35"/>
  <c r="H19" i="35"/>
  <c r="H23" i="35"/>
  <c r="H7" i="35"/>
  <c r="H20" i="35"/>
  <c r="F50" i="35"/>
  <c r="H29" i="35" s="1"/>
  <c r="F24" i="35"/>
  <c r="H4" i="35"/>
  <c r="H24" i="35" l="1"/>
</calcChain>
</file>

<file path=xl/sharedStrings.xml><?xml version="1.0" encoding="utf-8"?>
<sst xmlns="http://schemas.openxmlformats.org/spreadsheetml/2006/main" count="35" uniqueCount="33">
  <si>
    <t>итого</t>
  </si>
  <si>
    <t>КЗ по ГРБС</t>
  </si>
  <si>
    <t xml:space="preserve">КЗ всего с бюджетными учреждениями </t>
  </si>
  <si>
    <t xml:space="preserve"> Заработная плата</t>
  </si>
  <si>
    <t>Прочие выплаты</t>
  </si>
  <si>
    <t>Начисление на выплаты  по оплате труда</t>
  </si>
  <si>
    <t>Услуги связи</t>
  </si>
  <si>
    <t>Транспортные услуги</t>
  </si>
  <si>
    <t>Коммунальные услуги</t>
  </si>
  <si>
    <t>Работы ,услуги  по содержанию иммущества</t>
  </si>
  <si>
    <t xml:space="preserve"> Прочие работы, услуги</t>
  </si>
  <si>
    <t>Прочие расходы</t>
  </si>
  <si>
    <t>Увеличение стоимости материальных запасов</t>
  </si>
  <si>
    <t>Пенсии , пособия</t>
  </si>
  <si>
    <t>Увеличение стоимости основных средств</t>
  </si>
  <si>
    <t>Прочие несоциальные выплаты персоналу в натуральной форме</t>
  </si>
  <si>
    <t>Пособия по социальной помощи населению в денежной форме</t>
  </si>
  <si>
    <t>Пенсии, пособия, выплачиваемые работодателями, нанимателями бывшим работникам</t>
  </si>
  <si>
    <t>Социальные пособия и компенсации персоналу в денежной форме</t>
  </si>
  <si>
    <t>Безвозмездные перечисления</t>
  </si>
  <si>
    <t>в т.ч просрочка</t>
  </si>
  <si>
    <t>РЕСПУБЛИКА</t>
  </si>
  <si>
    <t>в т.ч Республика</t>
  </si>
  <si>
    <t>ГРБС</t>
  </si>
  <si>
    <t>КЗ по бюджетным учереждениям</t>
  </si>
  <si>
    <t xml:space="preserve"> Страхование</t>
  </si>
  <si>
    <t>Услуги, работы для целей капитальных вложений</t>
  </si>
  <si>
    <t>5 район</t>
  </si>
  <si>
    <t>4 район</t>
  </si>
  <si>
    <t>в т.ч. просрочка</t>
  </si>
  <si>
    <t>Руководитель Управления финансов                                                                      _______________ О.В.Баузер</t>
  </si>
  <si>
    <t>руб.</t>
  </si>
  <si>
    <t>Кредиторская задолженность  на 01.12.2022   М.О. Бейский район    (без поселений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</si>
</sst>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9" fillId="0" borderId="1" xfId="0" applyFont="1" applyBorder="1"/>
    <xf numFmtId="1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/>
    <xf numFmtId="0" fontId="9" fillId="3" borderId="1" xfId="0" applyFont="1" applyFill="1" applyBorder="1"/>
    <xf numFmtId="4" fontId="10" fillId="0" borderId="1" xfId="0" applyNumberFormat="1" applyFont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9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view="pageBreakPreview" zoomScale="87" zoomScaleNormal="64" zoomScaleSheetLayoutView="87" workbookViewId="0">
      <selection activeCell="B1" sqref="B1:G1"/>
    </sheetView>
  </sheetViews>
  <sheetFormatPr defaultRowHeight="15" x14ac:dyDescent="0.25"/>
  <cols>
    <col min="1" max="1" width="9.140625" style="8"/>
    <col min="2" max="2" width="32.42578125" style="8" customWidth="1"/>
    <col min="3" max="3" width="18.140625" style="8" customWidth="1"/>
    <col min="4" max="4" width="21.85546875" style="8" customWidth="1"/>
    <col min="5" max="5" width="20.5703125" style="8" customWidth="1"/>
    <col min="6" max="6" width="19.28515625" style="8" customWidth="1"/>
    <col min="7" max="7" width="22" style="8" customWidth="1"/>
    <col min="8" max="8" width="18.5703125" style="8" hidden="1" customWidth="1"/>
    <col min="9" max="9" width="5.85546875" style="8" customWidth="1"/>
  </cols>
  <sheetData>
    <row r="1" spans="2:9" ht="48" customHeight="1" x14ac:dyDescent="0.25">
      <c r="B1" s="27" t="s">
        <v>32</v>
      </c>
      <c r="C1" s="28"/>
      <c r="D1" s="28"/>
      <c r="E1" s="28"/>
      <c r="F1" s="28"/>
      <c r="G1" s="28"/>
    </row>
    <row r="2" spans="2:9" x14ac:dyDescent="0.25">
      <c r="G2" s="26" t="s">
        <v>31</v>
      </c>
    </row>
    <row r="3" spans="2:9" ht="43.5" x14ac:dyDescent="0.25">
      <c r="B3" s="9"/>
      <c r="C3" s="9"/>
      <c r="D3" s="24" t="s">
        <v>1</v>
      </c>
      <c r="E3" s="6" t="s">
        <v>24</v>
      </c>
      <c r="F3" s="10" t="s">
        <v>2</v>
      </c>
      <c r="G3" s="10" t="s">
        <v>20</v>
      </c>
    </row>
    <row r="4" spans="2:9" ht="16.5" x14ac:dyDescent="0.25">
      <c r="B4" s="9" t="s">
        <v>3</v>
      </c>
      <c r="C4" s="11">
        <v>211</v>
      </c>
      <c r="D4" s="2">
        <v>2512536.2999999998</v>
      </c>
      <c r="E4" s="2">
        <v>20540808.640000001</v>
      </c>
      <c r="F4" s="1">
        <f>SUM(D4:E4)</f>
        <v>23053344.940000001</v>
      </c>
      <c r="G4" s="1"/>
      <c r="H4" s="7">
        <f>F4-F31</f>
        <v>7107681.7599999998</v>
      </c>
      <c r="I4" s="7"/>
    </row>
    <row r="5" spans="2:9" ht="16.5" x14ac:dyDescent="0.25">
      <c r="B5" s="9" t="s">
        <v>4</v>
      </c>
      <c r="C5" s="11">
        <v>212</v>
      </c>
      <c r="D5" s="2">
        <v>0</v>
      </c>
      <c r="E5" s="2">
        <v>131311.14000000001</v>
      </c>
      <c r="F5" s="1">
        <f t="shared" ref="F5:F23" si="0">SUM(D5:E5)</f>
        <v>131311.14000000001</v>
      </c>
      <c r="G5" s="1"/>
      <c r="H5" s="7">
        <f>F5-F45</f>
        <v>131311.14000000001</v>
      </c>
      <c r="I5" s="7"/>
    </row>
    <row r="6" spans="2:9" ht="34.5" customHeight="1" x14ac:dyDescent="0.25">
      <c r="B6" s="12" t="s">
        <v>5</v>
      </c>
      <c r="C6" s="11">
        <v>213</v>
      </c>
      <c r="D6" s="2">
        <v>16799507.140000001</v>
      </c>
      <c r="E6" s="2">
        <v>24035834.91</v>
      </c>
      <c r="F6" s="1">
        <f t="shared" si="0"/>
        <v>40835342.049999997</v>
      </c>
      <c r="G6" s="1">
        <v>28552692.75</v>
      </c>
      <c r="H6" s="7">
        <f>F6-F33</f>
        <v>33235556.649999999</v>
      </c>
      <c r="I6" s="7"/>
    </row>
    <row r="7" spans="2:9" ht="36" customHeight="1" x14ac:dyDescent="0.25">
      <c r="B7" s="12" t="s">
        <v>15</v>
      </c>
      <c r="C7" s="11">
        <v>214</v>
      </c>
      <c r="D7" s="2">
        <v>992</v>
      </c>
      <c r="E7" s="2">
        <v>1260</v>
      </c>
      <c r="F7" s="1">
        <f t="shared" si="0"/>
        <v>2252</v>
      </c>
      <c r="G7" s="1">
        <v>0</v>
      </c>
      <c r="H7" s="7">
        <f>F7-F34</f>
        <v>2252</v>
      </c>
      <c r="I7" s="7"/>
    </row>
    <row r="8" spans="2:9" ht="16.5" x14ac:dyDescent="0.25">
      <c r="B8" s="9" t="s">
        <v>6</v>
      </c>
      <c r="C8" s="11">
        <v>221</v>
      </c>
      <c r="D8" s="2">
        <v>175.92</v>
      </c>
      <c r="E8" s="2">
        <v>108677.68</v>
      </c>
      <c r="F8" s="1">
        <f t="shared" si="0"/>
        <v>108853.59999999999</v>
      </c>
      <c r="G8" s="1">
        <v>104283.88</v>
      </c>
      <c r="H8" s="7">
        <f>F8-F35</f>
        <v>30594.159999999989</v>
      </c>
      <c r="I8" s="7"/>
    </row>
    <row r="9" spans="2:9" ht="16.5" x14ac:dyDescent="0.25">
      <c r="B9" s="9" t="s">
        <v>7</v>
      </c>
      <c r="C9" s="11">
        <v>222</v>
      </c>
      <c r="D9" s="2">
        <v>0</v>
      </c>
      <c r="E9" s="2">
        <v>25000</v>
      </c>
      <c r="F9" s="1">
        <f t="shared" si="0"/>
        <v>25000</v>
      </c>
      <c r="G9" s="1">
        <v>59834.6</v>
      </c>
      <c r="H9" s="7">
        <f>F9-F49</f>
        <v>25000</v>
      </c>
      <c r="I9" s="7"/>
    </row>
    <row r="10" spans="2:9" ht="16.5" x14ac:dyDescent="0.25">
      <c r="B10" s="9" t="s">
        <v>8</v>
      </c>
      <c r="C10" s="11">
        <v>223</v>
      </c>
      <c r="D10" s="2">
        <v>5798.4</v>
      </c>
      <c r="E10" s="2">
        <v>953353.69</v>
      </c>
      <c r="F10" s="1">
        <f t="shared" si="0"/>
        <v>959152.09</v>
      </c>
      <c r="G10" s="1">
        <v>763803.85</v>
      </c>
      <c r="H10" s="7">
        <f>F10</f>
        <v>959152.09</v>
      </c>
      <c r="I10" s="7"/>
    </row>
    <row r="11" spans="2:9" ht="39.75" customHeight="1" x14ac:dyDescent="0.25">
      <c r="B11" s="12" t="s">
        <v>9</v>
      </c>
      <c r="C11" s="11">
        <v>225</v>
      </c>
      <c r="D11" s="2">
        <v>258162.59</v>
      </c>
      <c r="E11" s="2">
        <v>4048346.2</v>
      </c>
      <c r="F11" s="1">
        <f t="shared" si="0"/>
        <v>4306508.79</v>
      </c>
      <c r="G11" s="1">
        <v>3909501.27</v>
      </c>
      <c r="H11" s="7">
        <f>F11-F36</f>
        <v>4306508.79</v>
      </c>
      <c r="I11" s="7"/>
    </row>
    <row r="12" spans="2:9" ht="16.5" x14ac:dyDescent="0.25">
      <c r="B12" s="9" t="s">
        <v>10</v>
      </c>
      <c r="C12" s="11">
        <v>226</v>
      </c>
      <c r="D12" s="2">
        <v>2661495.39</v>
      </c>
      <c r="E12" s="2">
        <v>7734985.0300000003</v>
      </c>
      <c r="F12" s="1">
        <f t="shared" si="0"/>
        <v>10396480.42</v>
      </c>
      <c r="G12" s="1">
        <v>6546438.3700000001</v>
      </c>
      <c r="H12" s="7">
        <f>F12-F37</f>
        <v>8752384.7899999991</v>
      </c>
      <c r="I12" s="7"/>
    </row>
    <row r="13" spans="2:9" ht="16.5" x14ac:dyDescent="0.25">
      <c r="B13" s="9"/>
      <c r="C13" s="11">
        <v>224</v>
      </c>
      <c r="D13" s="2">
        <v>6716211.04</v>
      </c>
      <c r="E13" s="2"/>
      <c r="F13" s="1">
        <f t="shared" si="0"/>
        <v>6716211.04</v>
      </c>
      <c r="G13" s="1">
        <v>0</v>
      </c>
      <c r="H13" s="7"/>
      <c r="I13" s="7"/>
    </row>
    <row r="14" spans="2:9" ht="16.5" x14ac:dyDescent="0.25">
      <c r="B14" s="9" t="s">
        <v>25</v>
      </c>
      <c r="C14" s="11">
        <v>227</v>
      </c>
      <c r="D14" s="2">
        <v>0</v>
      </c>
      <c r="E14" s="2">
        <v>0</v>
      </c>
      <c r="F14" s="1">
        <f t="shared" si="0"/>
        <v>0</v>
      </c>
      <c r="G14" s="1"/>
      <c r="H14" s="7"/>
      <c r="I14" s="7"/>
    </row>
    <row r="15" spans="2:9" ht="30" x14ac:dyDescent="0.25">
      <c r="B15" s="12" t="s">
        <v>26</v>
      </c>
      <c r="C15" s="11">
        <v>228</v>
      </c>
      <c r="D15" s="2">
        <v>0</v>
      </c>
      <c r="E15" s="2">
        <v>0</v>
      </c>
      <c r="F15" s="1">
        <f t="shared" si="0"/>
        <v>0</v>
      </c>
      <c r="G15" s="1">
        <v>0</v>
      </c>
      <c r="H15" s="7">
        <f>F15-F46</f>
        <v>0</v>
      </c>
      <c r="I15" s="7"/>
    </row>
    <row r="16" spans="2:9" ht="30" x14ac:dyDescent="0.25">
      <c r="B16" s="12" t="s">
        <v>14</v>
      </c>
      <c r="C16" s="11">
        <v>310</v>
      </c>
      <c r="D16" s="2">
        <v>5525062.1900000004</v>
      </c>
      <c r="E16" s="2">
        <v>1903515.34</v>
      </c>
      <c r="F16" s="1">
        <f t="shared" si="0"/>
        <v>7428577.5300000003</v>
      </c>
      <c r="G16" s="1">
        <v>5769609.6500000004</v>
      </c>
      <c r="H16" s="7">
        <f>F16-F39</f>
        <v>5980042.1900000004</v>
      </c>
      <c r="I16" s="7"/>
    </row>
    <row r="17" spans="2:9" ht="30" x14ac:dyDescent="0.25">
      <c r="B17" s="12" t="s">
        <v>12</v>
      </c>
      <c r="C17" s="11">
        <v>340</v>
      </c>
      <c r="D17" s="2">
        <v>669348.19999999995</v>
      </c>
      <c r="E17" s="2">
        <v>4948721.26</v>
      </c>
      <c r="F17" s="1">
        <f t="shared" si="0"/>
        <v>5618069.46</v>
      </c>
      <c r="G17" s="1">
        <v>3075690.05</v>
      </c>
      <c r="H17" s="7">
        <f>F17-F43-F41-F42-F44</f>
        <v>4117330.3</v>
      </c>
      <c r="I17" s="7"/>
    </row>
    <row r="18" spans="2:9" ht="16.5" x14ac:dyDescent="0.25">
      <c r="B18" s="9" t="s">
        <v>19</v>
      </c>
      <c r="C18" s="11">
        <v>246</v>
      </c>
      <c r="D18" s="2">
        <v>1624000</v>
      </c>
      <c r="E18" s="2"/>
      <c r="F18" s="1">
        <f t="shared" si="0"/>
        <v>1624000</v>
      </c>
      <c r="G18" s="1"/>
      <c r="H18" s="7"/>
      <c r="I18" s="7"/>
    </row>
    <row r="19" spans="2:9" ht="16.5" x14ac:dyDescent="0.25">
      <c r="B19" s="9" t="s">
        <v>11</v>
      </c>
      <c r="C19" s="11">
        <v>290</v>
      </c>
      <c r="D19" s="2">
        <v>344535.58</v>
      </c>
      <c r="E19" s="2">
        <v>2716164.19</v>
      </c>
      <c r="F19" s="1">
        <f t="shared" si="0"/>
        <v>3060699.77</v>
      </c>
      <c r="G19" s="1">
        <v>1540405.88</v>
      </c>
      <c r="H19" s="7">
        <f>F19-F38</f>
        <v>3060699.77</v>
      </c>
      <c r="I19" s="7"/>
    </row>
    <row r="20" spans="2:9" ht="38.25" customHeight="1" x14ac:dyDescent="0.25">
      <c r="B20" s="12" t="s">
        <v>16</v>
      </c>
      <c r="C20" s="11">
        <v>262</v>
      </c>
      <c r="D20" s="2">
        <v>0</v>
      </c>
      <c r="E20" s="2"/>
      <c r="F20" s="1">
        <f t="shared" si="0"/>
        <v>0</v>
      </c>
      <c r="G20" s="1"/>
      <c r="H20" s="7">
        <f>F20-F48</f>
        <v>0</v>
      </c>
      <c r="I20" s="7"/>
    </row>
    <row r="21" spans="2:9" ht="54" customHeight="1" x14ac:dyDescent="0.25">
      <c r="B21" s="12" t="s">
        <v>17</v>
      </c>
      <c r="C21" s="11">
        <v>264</v>
      </c>
      <c r="D21" s="2">
        <v>1238280.345</v>
      </c>
      <c r="E21" s="2">
        <v>0</v>
      </c>
      <c r="F21" s="1">
        <f t="shared" si="0"/>
        <v>1238280.345</v>
      </c>
      <c r="G21" s="1"/>
      <c r="H21" s="7">
        <f>F21</f>
        <v>1238280.345</v>
      </c>
      <c r="I21" s="7"/>
    </row>
    <row r="22" spans="2:9" ht="16.5" x14ac:dyDescent="0.25">
      <c r="B22" s="9" t="s">
        <v>13</v>
      </c>
      <c r="C22" s="11">
        <v>263</v>
      </c>
      <c r="D22" s="2">
        <v>0</v>
      </c>
      <c r="E22" s="2"/>
      <c r="F22" s="1">
        <f t="shared" si="0"/>
        <v>0</v>
      </c>
      <c r="G22" s="1"/>
      <c r="H22" s="7"/>
      <c r="I22" s="7"/>
    </row>
    <row r="23" spans="2:9" ht="53.25" customHeight="1" x14ac:dyDescent="0.25">
      <c r="B23" s="12" t="s">
        <v>18</v>
      </c>
      <c r="C23" s="11">
        <v>266</v>
      </c>
      <c r="D23" s="2">
        <v>4454.8100000000004</v>
      </c>
      <c r="E23" s="2">
        <v>1727.27</v>
      </c>
      <c r="F23" s="1">
        <f t="shared" si="0"/>
        <v>6182.08</v>
      </c>
      <c r="G23" s="1"/>
      <c r="H23" s="7">
        <f>F23-F32</f>
        <v>4454.8099999999995</v>
      </c>
      <c r="I23" s="7"/>
    </row>
    <row r="24" spans="2:9" ht="16.5" x14ac:dyDescent="0.25">
      <c r="B24" s="13"/>
      <c r="C24" s="3" t="s">
        <v>0</v>
      </c>
      <c r="D24" s="1">
        <f>SUM(D4:D23)</f>
        <v>38360559.905000001</v>
      </c>
      <c r="E24" s="1">
        <f>SUM(E4:E23)</f>
        <v>67149705.349999994</v>
      </c>
      <c r="F24" s="1">
        <f>SUM(F4:F23)</f>
        <v>105510265.255</v>
      </c>
      <c r="G24" s="1">
        <f>SUM(G4:G23)</f>
        <v>50322260.299999997</v>
      </c>
      <c r="H24" s="7">
        <f>SUM(H4:H23)</f>
        <v>68951248.794999987</v>
      </c>
      <c r="I24" s="7"/>
    </row>
    <row r="25" spans="2:9" x14ac:dyDescent="0.25">
      <c r="D25" s="7"/>
      <c r="E25" s="7"/>
      <c r="F25" s="7"/>
      <c r="G25" s="7"/>
      <c r="H25" s="7"/>
      <c r="I25" s="7"/>
    </row>
    <row r="28" spans="2:9" x14ac:dyDescent="0.25">
      <c r="C28" s="4" t="s">
        <v>22</v>
      </c>
    </row>
    <row r="29" spans="2:9" x14ac:dyDescent="0.25">
      <c r="C29" s="5"/>
      <c r="H29" s="7">
        <f>F24-F50</f>
        <v>77291459.834999993</v>
      </c>
    </row>
    <row r="30" spans="2:9" ht="18.75" x14ac:dyDescent="0.3">
      <c r="B30" s="14" t="s">
        <v>21</v>
      </c>
      <c r="C30" s="14" t="s">
        <v>23</v>
      </c>
      <c r="D30" s="14" t="s">
        <v>27</v>
      </c>
      <c r="E30" s="15" t="s">
        <v>28</v>
      </c>
      <c r="F30" s="16" t="s">
        <v>0</v>
      </c>
      <c r="G30" s="16" t="s">
        <v>29</v>
      </c>
      <c r="H30" s="7"/>
    </row>
    <row r="31" spans="2:9" ht="18.75" x14ac:dyDescent="0.3">
      <c r="B31" s="14">
        <v>211</v>
      </c>
      <c r="C31" s="17">
        <v>77834.47</v>
      </c>
      <c r="D31" s="21"/>
      <c r="E31" s="17">
        <v>15867828.710000001</v>
      </c>
      <c r="F31" s="16">
        <f>SUM(C31:E31)</f>
        <v>15945663.180000002</v>
      </c>
      <c r="G31" s="16"/>
    </row>
    <row r="32" spans="2:9" ht="18.75" x14ac:dyDescent="0.3">
      <c r="B32" s="14">
        <v>266</v>
      </c>
      <c r="C32" s="17"/>
      <c r="D32" s="21"/>
      <c r="E32" s="17">
        <v>1727.27</v>
      </c>
      <c r="F32" s="16">
        <f t="shared" ref="F32:F49" si="1">SUM(C32:E32)</f>
        <v>1727.27</v>
      </c>
      <c r="G32" s="16"/>
    </row>
    <row r="33" spans="2:7" ht="18.75" x14ac:dyDescent="0.3">
      <c r="B33" s="14">
        <v>213</v>
      </c>
      <c r="C33" s="17">
        <v>50263.19</v>
      </c>
      <c r="D33" s="21"/>
      <c r="E33" s="17">
        <v>7549522.21</v>
      </c>
      <c r="F33" s="16">
        <f t="shared" si="1"/>
        <v>7599785.4000000004</v>
      </c>
      <c r="G33" s="16"/>
    </row>
    <row r="34" spans="2:7" ht="18.75" x14ac:dyDescent="0.3">
      <c r="B34" s="14">
        <v>214</v>
      </c>
      <c r="C34" s="17"/>
      <c r="D34" s="21"/>
      <c r="E34" s="17"/>
      <c r="F34" s="16">
        <f t="shared" si="1"/>
        <v>0</v>
      </c>
      <c r="G34" s="16"/>
    </row>
    <row r="35" spans="2:7" ht="18.75" x14ac:dyDescent="0.3">
      <c r="B35" s="14">
        <v>221</v>
      </c>
      <c r="C35" s="17"/>
      <c r="D35" s="21"/>
      <c r="E35" s="17">
        <v>78259.44</v>
      </c>
      <c r="F35" s="16">
        <f t="shared" si="1"/>
        <v>78259.44</v>
      </c>
      <c r="G35" s="16"/>
    </row>
    <row r="36" spans="2:7" ht="18.75" x14ac:dyDescent="0.3">
      <c r="B36" s="14">
        <v>225</v>
      </c>
      <c r="C36" s="17"/>
      <c r="D36" s="21"/>
      <c r="E36" s="18"/>
      <c r="F36" s="16">
        <f t="shared" si="1"/>
        <v>0</v>
      </c>
      <c r="G36" s="22"/>
    </row>
    <row r="37" spans="2:7" ht="18.75" x14ac:dyDescent="0.3">
      <c r="B37" s="14">
        <v>226</v>
      </c>
      <c r="C37" s="17">
        <v>1066084.6299999999</v>
      </c>
      <c r="D37" s="21"/>
      <c r="E37" s="21">
        <v>578011</v>
      </c>
      <c r="F37" s="16">
        <f t="shared" si="1"/>
        <v>1644095.63</v>
      </c>
      <c r="G37" s="23">
        <v>578011</v>
      </c>
    </row>
    <row r="38" spans="2:7" ht="18.75" x14ac:dyDescent="0.3">
      <c r="B38" s="14">
        <v>290</v>
      </c>
      <c r="C38" s="17"/>
      <c r="D38" s="21"/>
      <c r="E38" s="21"/>
      <c r="F38" s="16">
        <f t="shared" si="1"/>
        <v>0</v>
      </c>
      <c r="G38" s="23"/>
    </row>
    <row r="39" spans="2:7" ht="18.75" x14ac:dyDescent="0.3">
      <c r="B39" s="14">
        <v>310</v>
      </c>
      <c r="C39" s="17"/>
      <c r="D39" s="21">
        <v>1448535.34</v>
      </c>
      <c r="E39" s="21"/>
      <c r="F39" s="16">
        <f t="shared" si="1"/>
        <v>1448535.34</v>
      </c>
      <c r="G39" s="23">
        <v>545928.47000000009</v>
      </c>
    </row>
    <row r="40" spans="2:7" ht="18.75" x14ac:dyDescent="0.3">
      <c r="B40" s="14">
        <v>341</v>
      </c>
      <c r="C40" s="17"/>
      <c r="D40" s="21"/>
      <c r="E40" s="21"/>
      <c r="F40" s="16">
        <f t="shared" si="1"/>
        <v>0</v>
      </c>
      <c r="G40" s="23"/>
    </row>
    <row r="41" spans="2:7" ht="18.75" x14ac:dyDescent="0.3">
      <c r="B41" s="14">
        <v>342</v>
      </c>
      <c r="C41" s="17"/>
      <c r="D41" s="21">
        <v>1226604.72</v>
      </c>
      <c r="E41" s="21">
        <v>253213.35</v>
      </c>
      <c r="F41" s="16">
        <f t="shared" si="1"/>
        <v>1479818.07</v>
      </c>
      <c r="G41" s="23"/>
    </row>
    <row r="42" spans="2:7" ht="18.75" x14ac:dyDescent="0.3">
      <c r="B42" s="14">
        <v>343</v>
      </c>
      <c r="C42" s="17"/>
      <c r="D42" s="21"/>
      <c r="E42" s="21"/>
      <c r="F42" s="16">
        <f t="shared" si="1"/>
        <v>0</v>
      </c>
      <c r="G42" s="23"/>
    </row>
    <row r="43" spans="2:7" ht="18.75" x14ac:dyDescent="0.3">
      <c r="B43" s="14">
        <v>346</v>
      </c>
      <c r="C43" s="17"/>
      <c r="D43" s="21"/>
      <c r="E43" s="21"/>
      <c r="F43" s="16">
        <f t="shared" si="1"/>
        <v>0</v>
      </c>
      <c r="G43" s="23"/>
    </row>
    <row r="44" spans="2:7" ht="18.75" x14ac:dyDescent="0.3">
      <c r="B44" s="14">
        <v>349</v>
      </c>
      <c r="C44" s="17"/>
      <c r="D44" s="21"/>
      <c r="E44" s="21">
        <v>20921.09</v>
      </c>
      <c r="F44" s="16">
        <f t="shared" si="1"/>
        <v>20921.09</v>
      </c>
      <c r="G44" s="23"/>
    </row>
    <row r="45" spans="2:7" ht="18.75" x14ac:dyDescent="0.3">
      <c r="B45" s="14">
        <v>212</v>
      </c>
      <c r="C45" s="17"/>
      <c r="D45" s="21"/>
      <c r="E45" s="21"/>
      <c r="F45" s="16">
        <f t="shared" si="1"/>
        <v>0</v>
      </c>
      <c r="G45" s="23"/>
    </row>
    <row r="46" spans="2:7" ht="18.75" x14ac:dyDescent="0.3">
      <c r="B46" s="14">
        <v>228</v>
      </c>
      <c r="C46" s="17"/>
      <c r="D46" s="21"/>
      <c r="E46" s="21"/>
      <c r="F46" s="16">
        <f t="shared" si="1"/>
        <v>0</v>
      </c>
      <c r="G46" s="23"/>
    </row>
    <row r="47" spans="2:7" ht="18.75" x14ac:dyDescent="0.3">
      <c r="B47" s="14">
        <v>263</v>
      </c>
      <c r="C47" s="17">
        <v>0</v>
      </c>
      <c r="D47" s="21"/>
      <c r="E47" s="21"/>
      <c r="F47" s="16">
        <f t="shared" si="1"/>
        <v>0</v>
      </c>
      <c r="G47" s="23"/>
    </row>
    <row r="48" spans="2:7" ht="18.75" x14ac:dyDescent="0.3">
      <c r="B48" s="14">
        <v>262</v>
      </c>
      <c r="C48" s="17"/>
      <c r="D48" s="21"/>
      <c r="E48" s="21"/>
      <c r="F48" s="16">
        <f t="shared" si="1"/>
        <v>0</v>
      </c>
      <c r="G48" s="23"/>
    </row>
    <row r="49" spans="2:8" ht="18.75" x14ac:dyDescent="0.3">
      <c r="B49" s="14">
        <v>222</v>
      </c>
      <c r="C49" s="17"/>
      <c r="D49" s="21"/>
      <c r="E49" s="21"/>
      <c r="F49" s="16">
        <f t="shared" si="1"/>
        <v>0</v>
      </c>
      <c r="G49" s="23"/>
    </row>
    <row r="50" spans="2:8" ht="18.75" x14ac:dyDescent="0.3">
      <c r="B50" s="20" t="s">
        <v>0</v>
      </c>
      <c r="C50" s="19">
        <f>SUM(C31:C49)</f>
        <v>1194182.2899999998</v>
      </c>
      <c r="D50" s="19">
        <f t="shared" ref="D50:G50" si="2">SUM(D31:D49)</f>
        <v>2675140.06</v>
      </c>
      <c r="E50" s="19">
        <f t="shared" si="2"/>
        <v>24349483.070000004</v>
      </c>
      <c r="F50" s="19">
        <f>SUM(F31:F49)</f>
        <v>28218805.420000002</v>
      </c>
      <c r="G50" s="25">
        <f t="shared" si="2"/>
        <v>1123939.4700000002</v>
      </c>
    </row>
    <row r="52" spans="2:8" x14ac:dyDescent="0.25">
      <c r="B52" s="29" t="s">
        <v>30</v>
      </c>
      <c r="C52" s="29"/>
      <c r="D52" s="29"/>
      <c r="E52" s="29"/>
      <c r="F52" s="29"/>
      <c r="G52" s="29"/>
      <c r="H52" s="29"/>
    </row>
    <row r="53" spans="2:8" x14ac:dyDescent="0.25">
      <c r="B53" s="29"/>
      <c r="C53" s="29"/>
      <c r="D53" s="29"/>
      <c r="E53" s="29"/>
      <c r="F53" s="29"/>
      <c r="G53" s="29"/>
      <c r="H53" s="29"/>
    </row>
  </sheetData>
  <mergeCells count="2">
    <mergeCell ref="B1:G1"/>
    <mergeCell ref="B52:H53"/>
  </mergeCells>
  <pageMargins left="0.27559055118110237" right="0.23622047244094491" top="0.35433070866141736" bottom="0.74803149606299213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01.12.2022       </vt:lpstr>
      <vt:lpstr>'01.12.2022     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2022-12-14T06:43:13Z</dcterms:modified>
</cp:coreProperties>
</file>