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1.04.2023   " sheetId="40" r:id="rId1"/>
  </sheets>
  <definedNames>
    <definedName name="_xlnm.Print_Area" localSheetId="0">'01.04.2023   '!$A$1:$J$58</definedName>
  </definedNames>
  <calcPr calcId="162913" refMode="R1C1"/>
</workbook>
</file>

<file path=xl/calcChain.xml><?xml version="1.0" encoding="utf-8"?>
<calcChain xmlns="http://schemas.openxmlformats.org/spreadsheetml/2006/main">
  <c r="D25" i="40" l="1"/>
  <c r="G51" i="40"/>
  <c r="E51" i="40"/>
  <c r="D51" i="40"/>
  <c r="C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J25" i="40"/>
  <c r="G25" i="40"/>
  <c r="E25" i="40"/>
  <c r="F24" i="40"/>
  <c r="F23" i="40"/>
  <c r="F22" i="40"/>
  <c r="H22" i="40" s="1"/>
  <c r="F21" i="40"/>
  <c r="H21" i="40" s="1"/>
  <c r="F20" i="40"/>
  <c r="H20" i="40" s="1"/>
  <c r="F19" i="40"/>
  <c r="F17" i="40"/>
  <c r="F16" i="40"/>
  <c r="F15" i="40"/>
  <c r="H15" i="40" s="1"/>
  <c r="F14" i="40"/>
  <c r="F13" i="40"/>
  <c r="F12" i="40"/>
  <c r="F11" i="40"/>
  <c r="H11" i="40" s="1"/>
  <c r="F10" i="40"/>
  <c r="H10" i="40" s="1"/>
  <c r="F9" i="40"/>
  <c r="F8" i="40"/>
  <c r="F7" i="40"/>
  <c r="H7" i="40" s="1"/>
  <c r="F6" i="40"/>
  <c r="F5" i="40"/>
  <c r="F4" i="40"/>
  <c r="H5" i="40" l="1"/>
  <c r="H9" i="40"/>
  <c r="H17" i="40"/>
  <c r="H24" i="40"/>
  <c r="H6" i="40"/>
  <c r="H8" i="40"/>
  <c r="H12" i="40"/>
  <c r="H16" i="40"/>
  <c r="F51" i="40"/>
  <c r="F25" i="40"/>
  <c r="H4" i="40"/>
  <c r="H25" i="40" l="1"/>
  <c r="H30" i="40"/>
</calcChain>
</file>

<file path=xl/sharedStrings.xml><?xml version="1.0" encoding="utf-8"?>
<sst xmlns="http://schemas.openxmlformats.org/spreadsheetml/2006/main" count="34" uniqueCount="32">
  <si>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</si>
  <si>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</si>
  <si>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</si>
  <si>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</si>
  <si>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</si>
  <si>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</si>
  <si>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</si>
  <si>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</si>
  <si>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</si>
  <si>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</si>
  <si>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</si>
  <si>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</si>
  <si>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</si>
  <si>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</si>
  <si>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</si>
  <si>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</si>
  <si>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</si>
  <si>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</si>
  <si>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</si>
  <si>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</si>
  <si>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</si>
  <si>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</si>
  <si>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</si>
  <si>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</si>
  <si>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</si>
  <si>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</si>
  <si>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</si>
  <si>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</si>
  <si>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</si>
  <si>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в т.ч. просрочка</t>
  </si>
  <si>
    <t>Руководитель Управления финансов                                                                      _______________ О.В.Баузер</t>
  </si>
  <si>
    <t>Кредиторская задолженность  на 01.04.2023 М.О. Бейский район    (без поселений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</si>
</sst>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3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4" fontId="3" fillId="0" borderId="0" xfId="0" applyNumberFormat="1" applyFont="1"/>
    <xf numFmtId="0" fontId="4" fillId="0" borderId="1" xfId="0" applyFont="1" applyBorder="1"/>
    <xf numFmtId="0" fontId="5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10" fillId="0" borderId="1" xfId="0" applyFont="1" applyBorder="1"/>
    <xf numFmtId="1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/>
    <xf numFmtId="0" fontId="3" fillId="0" borderId="1" xfId="0" applyFont="1" applyBorder="1"/>
    <xf numFmtId="4" fontId="9" fillId="0" borderId="1" xfId="0" applyNumberFormat="1" applyFont="1" applyBorder="1" applyAlignment="1">
      <alignment wrapText="1"/>
    </xf>
    <xf numFmtId="0" fontId="8" fillId="0" borderId="0" xfId="0" applyFont="1"/>
    <xf numFmtId="0" fontId="10" fillId="3" borderId="1" xfId="0" applyFont="1" applyFill="1" applyBorder="1"/>
    <xf numFmtId="4" fontId="11" fillId="0" borderId="1" xfId="0" applyNumberFormat="1" applyFont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10" fillId="3" borderId="1" xfId="0" applyNumberFormat="1" applyFont="1" applyFill="1" applyBorder="1" applyAlignment="1">
      <alignment horizontal="center"/>
    </xf>
    <xf numFmtId="4" fontId="3" fillId="0" borderId="1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zoomScale="87" zoomScaleNormal="64" zoomScaleSheetLayoutView="87" workbookViewId="0"/>
  </sheetViews>
  <sheetFormatPr defaultRowHeight="15" x14ac:dyDescent="0.25"/>
  <cols>
    <col min="1" max="1" width="9.140625" style="7"/>
    <col min="2" max="2" width="32.42578125" style="7" customWidth="1"/>
    <col min="3" max="3" width="15.140625" style="3" customWidth="1"/>
    <col min="4" max="4" width="21.85546875" style="3" customWidth="1"/>
    <col min="5" max="5" width="20.5703125" style="3" customWidth="1"/>
    <col min="6" max="6" width="19.28515625" style="3" customWidth="1"/>
    <col min="7" max="7" width="22" style="3" customWidth="1"/>
    <col min="8" max="8" width="18.5703125" style="3" hidden="1" customWidth="1"/>
    <col min="9" max="9" width="5.85546875" style="3" customWidth="1"/>
    <col min="10" max="10" width="15.140625" style="3" hidden="1" customWidth="1"/>
  </cols>
  <sheetData>
    <row r="1" spans="2:10" ht="30.75" customHeight="1" x14ac:dyDescent="0.25">
      <c r="B1" s="30" t="s">
        <v>31</v>
      </c>
      <c r="C1" s="31"/>
      <c r="D1" s="31"/>
      <c r="E1" s="31"/>
      <c r="F1" s="31"/>
      <c r="G1" s="31"/>
    </row>
    <row r="3" spans="2:10" ht="43.5" x14ac:dyDescent="0.25">
      <c r="B3" s="8"/>
      <c r="C3" s="8"/>
      <c r="D3" s="26" t="s">
        <v>1</v>
      </c>
      <c r="E3" s="6" t="s">
        <v>24</v>
      </c>
      <c r="F3" s="9" t="s">
        <v>2</v>
      </c>
      <c r="G3" s="9" t="s">
        <v>20</v>
      </c>
      <c r="J3" s="19"/>
    </row>
    <row r="4" spans="2:10" ht="16.5" x14ac:dyDescent="0.25">
      <c r="B4" s="8" t="s">
        <v>3</v>
      </c>
      <c r="C4" s="10">
        <v>211</v>
      </c>
      <c r="D4" s="2">
        <v>1899774.39</v>
      </c>
      <c r="E4" s="2">
        <v>17342887.559999999</v>
      </c>
      <c r="F4" s="1">
        <f>SUM(D4:E4)</f>
        <v>19242661.949999999</v>
      </c>
      <c r="G4" s="1"/>
      <c r="H4" s="5">
        <f>F4-F32</f>
        <v>4294578.18</v>
      </c>
      <c r="I4" s="5"/>
      <c r="J4" s="28"/>
    </row>
    <row r="5" spans="2:10" ht="16.5" x14ac:dyDescent="0.25">
      <c r="B5" s="8" t="s">
        <v>4</v>
      </c>
      <c r="C5" s="10">
        <v>212</v>
      </c>
      <c r="D5" s="2">
        <v>0</v>
      </c>
      <c r="E5" s="2">
        <v>96530.83</v>
      </c>
      <c r="F5" s="1">
        <f t="shared" ref="F5:F24" si="0">SUM(D5:E5)</f>
        <v>96530.83</v>
      </c>
      <c r="G5" s="1"/>
      <c r="H5" s="5">
        <f>F5-F46</f>
        <v>0</v>
      </c>
      <c r="I5" s="5"/>
      <c r="J5" s="28"/>
    </row>
    <row r="6" spans="2:10" ht="34.5" customHeight="1" x14ac:dyDescent="0.25">
      <c r="B6" s="11" t="s">
        <v>5</v>
      </c>
      <c r="C6" s="10">
        <v>213</v>
      </c>
      <c r="D6" s="2">
        <v>21296951.190000001</v>
      </c>
      <c r="E6" s="2">
        <v>29235628.629999999</v>
      </c>
      <c r="F6" s="1">
        <f t="shared" si="0"/>
        <v>50532579.82</v>
      </c>
      <c r="G6" s="1">
        <v>37441480.950000003</v>
      </c>
      <c r="H6" s="5">
        <f>F6-F34</f>
        <v>42715946.140000001</v>
      </c>
      <c r="I6" s="5"/>
      <c r="J6" s="28"/>
    </row>
    <row r="7" spans="2:10" ht="36" customHeight="1" x14ac:dyDescent="0.25">
      <c r="B7" s="11" t="s">
        <v>15</v>
      </c>
      <c r="C7" s="10">
        <v>214</v>
      </c>
      <c r="D7" s="2">
        <v>0</v>
      </c>
      <c r="E7" s="2">
        <v>0</v>
      </c>
      <c r="F7" s="1">
        <f t="shared" si="0"/>
        <v>0</v>
      </c>
      <c r="G7" s="1">
        <v>0</v>
      </c>
      <c r="H7" s="5">
        <f>F7-F35</f>
        <v>0</v>
      </c>
      <c r="I7" s="5"/>
      <c r="J7" s="28"/>
    </row>
    <row r="8" spans="2:10" ht="16.5" x14ac:dyDescent="0.25">
      <c r="B8" s="8" t="s">
        <v>6</v>
      </c>
      <c r="C8" s="10">
        <v>221</v>
      </c>
      <c r="D8" s="2">
        <v>4033</v>
      </c>
      <c r="E8" s="2">
        <v>10566.55</v>
      </c>
      <c r="F8" s="1">
        <f t="shared" si="0"/>
        <v>14599.55</v>
      </c>
      <c r="G8" s="1">
        <v>0</v>
      </c>
      <c r="H8" s="5">
        <f>F8-F36</f>
        <v>14599.55</v>
      </c>
      <c r="I8" s="5"/>
      <c r="J8" s="28"/>
    </row>
    <row r="9" spans="2:10" ht="16.5" x14ac:dyDescent="0.25">
      <c r="B9" s="8" t="s">
        <v>7</v>
      </c>
      <c r="C9" s="10">
        <v>222</v>
      </c>
      <c r="D9" s="2">
        <v>21600</v>
      </c>
      <c r="E9" s="2">
        <v>1063050.98</v>
      </c>
      <c r="F9" s="1">
        <f t="shared" si="0"/>
        <v>1084650.98</v>
      </c>
      <c r="G9" s="1">
        <v>1011075.98</v>
      </c>
      <c r="H9" s="5">
        <f>F9-F50</f>
        <v>1084650.98</v>
      </c>
      <c r="I9" s="5"/>
      <c r="J9" s="28"/>
    </row>
    <row r="10" spans="2:10" ht="16.5" x14ac:dyDescent="0.25">
      <c r="B10" s="8" t="s">
        <v>8</v>
      </c>
      <c r="C10" s="10">
        <v>223</v>
      </c>
      <c r="D10" s="2">
        <v>336481.17</v>
      </c>
      <c r="E10" s="2">
        <v>3575213.68</v>
      </c>
      <c r="F10" s="1">
        <f t="shared" si="0"/>
        <v>3911694.85</v>
      </c>
      <c r="G10" s="1">
        <v>3106067.47</v>
      </c>
      <c r="H10" s="5">
        <f>F10</f>
        <v>3911694.85</v>
      </c>
      <c r="I10" s="5"/>
      <c r="J10" s="28"/>
    </row>
    <row r="11" spans="2:10" ht="39.75" customHeight="1" x14ac:dyDescent="0.25">
      <c r="B11" s="11" t="s">
        <v>9</v>
      </c>
      <c r="C11" s="10">
        <v>225</v>
      </c>
      <c r="D11" s="2">
        <v>270220.53999999998</v>
      </c>
      <c r="E11" s="2">
        <v>6502131.2000000002</v>
      </c>
      <c r="F11" s="1">
        <f t="shared" si="0"/>
        <v>6772351.7400000002</v>
      </c>
      <c r="G11" s="1">
        <v>5104698.2</v>
      </c>
      <c r="H11" s="5">
        <f>F11-F37</f>
        <v>6772351.7400000002</v>
      </c>
      <c r="I11" s="5"/>
      <c r="J11" s="28"/>
    </row>
    <row r="12" spans="2:10" ht="16.5" x14ac:dyDescent="0.25">
      <c r="B12" s="8" t="s">
        <v>10</v>
      </c>
      <c r="C12" s="10">
        <v>226</v>
      </c>
      <c r="D12" s="2">
        <v>4223555.5599999996</v>
      </c>
      <c r="E12" s="2">
        <v>6560899.75</v>
      </c>
      <c r="F12" s="1">
        <f t="shared" si="0"/>
        <v>10784455.309999999</v>
      </c>
      <c r="G12" s="1">
        <v>8312589.4699999997</v>
      </c>
      <c r="H12" s="5">
        <f>F12-F38</f>
        <v>9666642.1799999997</v>
      </c>
      <c r="I12" s="5"/>
      <c r="J12" s="28"/>
    </row>
    <row r="13" spans="2:10" ht="16.5" x14ac:dyDescent="0.25">
      <c r="B13" s="8"/>
      <c r="C13" s="10">
        <v>224</v>
      </c>
      <c r="D13" s="2">
        <v>5856211.04</v>
      </c>
      <c r="E13" s="2"/>
      <c r="F13" s="1">
        <f t="shared" si="0"/>
        <v>5856211.04</v>
      </c>
      <c r="G13" s="1">
        <v>25000</v>
      </c>
      <c r="H13" s="5"/>
      <c r="I13" s="5"/>
      <c r="J13" s="28"/>
    </row>
    <row r="14" spans="2:10" ht="16.5" x14ac:dyDescent="0.25">
      <c r="B14" s="8" t="s">
        <v>25</v>
      </c>
      <c r="C14" s="10">
        <v>227</v>
      </c>
      <c r="D14" s="2">
        <v>0</v>
      </c>
      <c r="E14" s="2">
        <v>0</v>
      </c>
      <c r="F14" s="1">
        <f t="shared" si="0"/>
        <v>0</v>
      </c>
      <c r="G14" s="1">
        <v>0</v>
      </c>
      <c r="H14" s="5"/>
      <c r="I14" s="5"/>
      <c r="J14" s="28"/>
    </row>
    <row r="15" spans="2:10" ht="30" x14ac:dyDescent="0.25">
      <c r="B15" s="11" t="s">
        <v>26</v>
      </c>
      <c r="C15" s="10">
        <v>228</v>
      </c>
      <c r="D15" s="2">
        <v>478400</v>
      </c>
      <c r="E15" s="2">
        <v>0</v>
      </c>
      <c r="F15" s="1">
        <f t="shared" si="0"/>
        <v>478400</v>
      </c>
      <c r="G15" s="1">
        <v>0</v>
      </c>
      <c r="H15" s="5">
        <f>F15-F47</f>
        <v>478400</v>
      </c>
      <c r="I15" s="5"/>
      <c r="J15" s="28"/>
    </row>
    <row r="16" spans="2:10" ht="30" x14ac:dyDescent="0.25">
      <c r="B16" s="11" t="s">
        <v>14</v>
      </c>
      <c r="C16" s="10">
        <v>310</v>
      </c>
      <c r="D16" s="2">
        <v>2732792.56</v>
      </c>
      <c r="E16" s="2">
        <v>146055.56</v>
      </c>
      <c r="F16" s="1">
        <f t="shared" si="0"/>
        <v>2878848.12</v>
      </c>
      <c r="G16" s="1">
        <v>1974020.5</v>
      </c>
      <c r="H16" s="5">
        <f>F16-F40</f>
        <v>2014724.79</v>
      </c>
      <c r="I16" s="5"/>
      <c r="J16" s="28"/>
    </row>
    <row r="17" spans="2:10" ht="30" x14ac:dyDescent="0.25">
      <c r="B17" s="11" t="s">
        <v>12</v>
      </c>
      <c r="C17" s="10">
        <v>340</v>
      </c>
      <c r="D17" s="2">
        <v>862558.38</v>
      </c>
      <c r="E17" s="2">
        <v>8305129.3499999996</v>
      </c>
      <c r="F17" s="1">
        <f t="shared" si="0"/>
        <v>9167687.7300000004</v>
      </c>
      <c r="G17" s="1">
        <v>5913631.9900000002</v>
      </c>
      <c r="H17" s="5">
        <f>F17-F44-F42-F43-F45</f>
        <v>7740123.9000000004</v>
      </c>
      <c r="I17" s="5"/>
      <c r="J17" s="28"/>
    </row>
    <row r="18" spans="2:10" ht="16.5" x14ac:dyDescent="0.25">
      <c r="B18" s="11"/>
      <c r="C18" s="10">
        <v>0</v>
      </c>
      <c r="D18" s="2">
        <v>0</v>
      </c>
      <c r="E18" s="2"/>
      <c r="F18" s="1"/>
      <c r="G18" s="1"/>
      <c r="H18" s="5"/>
      <c r="I18" s="5"/>
      <c r="J18" s="28"/>
    </row>
    <row r="19" spans="2:10" ht="16.5" x14ac:dyDescent="0.25">
      <c r="B19" s="8" t="s">
        <v>19</v>
      </c>
      <c r="C19" s="10">
        <v>246</v>
      </c>
      <c r="D19" s="2">
        <v>0</v>
      </c>
      <c r="E19" s="2"/>
      <c r="F19" s="1">
        <f t="shared" si="0"/>
        <v>0</v>
      </c>
      <c r="G19" s="1"/>
      <c r="H19" s="5"/>
      <c r="I19" s="5"/>
      <c r="J19" s="28"/>
    </row>
    <row r="20" spans="2:10" ht="16.5" x14ac:dyDescent="0.25">
      <c r="B20" s="8" t="s">
        <v>11</v>
      </c>
      <c r="C20" s="10">
        <v>290</v>
      </c>
      <c r="D20" s="2">
        <v>341541.19</v>
      </c>
      <c r="E20" s="2">
        <v>2839749.46</v>
      </c>
      <c r="F20" s="1">
        <f t="shared" si="0"/>
        <v>3181290.65</v>
      </c>
      <c r="G20" s="1">
        <v>1886065.23</v>
      </c>
      <c r="H20" s="5">
        <f>F20-F39</f>
        <v>3181290.65</v>
      </c>
      <c r="I20" s="5"/>
      <c r="J20" s="28"/>
    </row>
    <row r="21" spans="2:10" ht="38.25" customHeight="1" x14ac:dyDescent="0.25">
      <c r="B21" s="11" t="s">
        <v>16</v>
      </c>
      <c r="C21" s="10">
        <v>262</v>
      </c>
      <c r="D21" s="2">
        <v>0</v>
      </c>
      <c r="E21" s="2"/>
      <c r="F21" s="1">
        <f t="shared" si="0"/>
        <v>0</v>
      </c>
      <c r="G21" s="1"/>
      <c r="H21" s="5">
        <f>F21-F49</f>
        <v>0</v>
      </c>
      <c r="I21" s="5"/>
      <c r="J21" s="28"/>
    </row>
    <row r="22" spans="2:10" ht="54" customHeight="1" x14ac:dyDescent="0.25">
      <c r="B22" s="11" t="s">
        <v>17</v>
      </c>
      <c r="C22" s="10">
        <v>264</v>
      </c>
      <c r="D22" s="2">
        <v>623258.32999999996</v>
      </c>
      <c r="E22" s="2">
        <v>0</v>
      </c>
      <c r="F22" s="1">
        <f t="shared" si="0"/>
        <v>623258.32999999996</v>
      </c>
      <c r="G22" s="1"/>
      <c r="H22" s="5">
        <f>F22</f>
        <v>623258.32999999996</v>
      </c>
      <c r="I22" s="5"/>
      <c r="J22" s="28"/>
    </row>
    <row r="23" spans="2:10" ht="16.5" x14ac:dyDescent="0.25">
      <c r="B23" s="8" t="s">
        <v>13</v>
      </c>
      <c r="C23" s="10">
        <v>263</v>
      </c>
      <c r="D23" s="2">
        <v>0</v>
      </c>
      <c r="E23" s="2"/>
      <c r="F23" s="1">
        <f t="shared" si="0"/>
        <v>0</v>
      </c>
      <c r="G23" s="1"/>
      <c r="H23" s="5"/>
      <c r="I23" s="5"/>
      <c r="J23" s="28"/>
    </row>
    <row r="24" spans="2:10" ht="53.25" customHeight="1" x14ac:dyDescent="0.25">
      <c r="B24" s="11" t="s">
        <v>18</v>
      </c>
      <c r="C24" s="10">
        <v>266</v>
      </c>
      <c r="D24" s="2">
        <v>4247.2700000000004</v>
      </c>
      <c r="E24" s="2">
        <v>2189.3000000000002</v>
      </c>
      <c r="F24" s="1">
        <f t="shared" si="0"/>
        <v>6436.5700000000006</v>
      </c>
      <c r="G24" s="1"/>
      <c r="H24" s="5">
        <f>F24-F33</f>
        <v>6436.5700000000006</v>
      </c>
      <c r="I24" s="5"/>
      <c r="J24" s="28"/>
    </row>
    <row r="25" spans="2:10" ht="16.5" x14ac:dyDescent="0.25">
      <c r="B25" s="12"/>
      <c r="C25" s="4" t="s">
        <v>0</v>
      </c>
      <c r="D25" s="1">
        <f>SUM(D4:D24)</f>
        <v>38951624.620000005</v>
      </c>
      <c r="E25" s="1">
        <f>SUM(E4:E24)</f>
        <v>75680032.849999979</v>
      </c>
      <c r="F25" s="1">
        <f>SUM(F4:F24)</f>
        <v>114631657.47</v>
      </c>
      <c r="G25" s="1">
        <f>SUM(G4:G24)</f>
        <v>64774629.789999999</v>
      </c>
      <c r="H25" s="5">
        <f>SUM(H4:H24)</f>
        <v>82504697.860000014</v>
      </c>
      <c r="I25" s="5"/>
      <c r="J25" s="20">
        <f t="shared" ref="J25" si="1">SUM(J4:J24)</f>
        <v>0</v>
      </c>
    </row>
    <row r="26" spans="2:10" x14ac:dyDescent="0.25">
      <c r="D26" s="5"/>
      <c r="E26" s="5"/>
      <c r="F26" s="5"/>
      <c r="G26" s="5"/>
      <c r="H26" s="5"/>
      <c r="I26" s="5"/>
      <c r="J26" s="5"/>
    </row>
    <row r="29" spans="2:10" x14ac:dyDescent="0.25">
      <c r="C29" s="29" t="s">
        <v>22</v>
      </c>
    </row>
    <row r="30" spans="2:10" x14ac:dyDescent="0.25">
      <c r="C30" s="21"/>
      <c r="H30" s="5">
        <f>F25-F51</f>
        <v>88360908.900000006</v>
      </c>
    </row>
    <row r="31" spans="2:10" ht="18.75" x14ac:dyDescent="0.3">
      <c r="B31" s="13" t="s">
        <v>21</v>
      </c>
      <c r="C31" s="13" t="s">
        <v>23</v>
      </c>
      <c r="D31" s="13" t="s">
        <v>27</v>
      </c>
      <c r="E31" s="14" t="s">
        <v>28</v>
      </c>
      <c r="F31" s="15" t="s">
        <v>0</v>
      </c>
      <c r="G31" s="15" t="s">
        <v>29</v>
      </c>
      <c r="H31" s="5"/>
    </row>
    <row r="32" spans="2:10" ht="18.75" x14ac:dyDescent="0.3">
      <c r="B32" s="13">
        <v>211</v>
      </c>
      <c r="C32" s="16">
        <v>131737.01</v>
      </c>
      <c r="D32" s="23"/>
      <c r="E32" s="16">
        <v>14816346.76</v>
      </c>
      <c r="F32" s="15">
        <f>SUM(C32:E32)</f>
        <v>14948083.77</v>
      </c>
      <c r="G32" s="15"/>
    </row>
    <row r="33" spans="2:10" ht="18.75" x14ac:dyDescent="0.3">
      <c r="B33" s="13">
        <v>266</v>
      </c>
      <c r="C33" s="16"/>
      <c r="D33" s="23"/>
      <c r="E33" s="16"/>
      <c r="F33" s="15">
        <f t="shared" ref="F33:F50" si="2">SUM(C33:E33)</f>
        <v>0</v>
      </c>
      <c r="G33" s="15"/>
    </row>
    <row r="34" spans="2:10" s="7" customFormat="1" ht="18.75" x14ac:dyDescent="0.3">
      <c r="B34" s="13">
        <v>213</v>
      </c>
      <c r="C34" s="16">
        <v>53676.58</v>
      </c>
      <c r="D34" s="23"/>
      <c r="E34" s="16">
        <v>7762957.0999999996</v>
      </c>
      <c r="F34" s="15">
        <f t="shared" si="2"/>
        <v>7816633.6799999997</v>
      </c>
      <c r="G34" s="15"/>
      <c r="H34" s="3"/>
      <c r="I34" s="3"/>
      <c r="J34" s="3"/>
    </row>
    <row r="35" spans="2:10" s="7" customFormat="1" ht="18.75" x14ac:dyDescent="0.3">
      <c r="B35" s="13">
        <v>214</v>
      </c>
      <c r="C35" s="16"/>
      <c r="D35" s="23"/>
      <c r="E35" s="16"/>
      <c r="F35" s="15">
        <f t="shared" si="2"/>
        <v>0</v>
      </c>
      <c r="G35" s="15"/>
      <c r="H35" s="3"/>
      <c r="I35" s="3"/>
      <c r="J35" s="3"/>
    </row>
    <row r="36" spans="2:10" s="7" customFormat="1" ht="18.75" x14ac:dyDescent="0.3">
      <c r="B36" s="13">
        <v>221</v>
      </c>
      <c r="C36" s="16"/>
      <c r="D36" s="23"/>
      <c r="E36" s="16"/>
      <c r="F36" s="15">
        <f t="shared" si="2"/>
        <v>0</v>
      </c>
      <c r="G36" s="15">
        <v>0</v>
      </c>
      <c r="H36" s="3"/>
      <c r="I36" s="3"/>
      <c r="J36" s="3"/>
    </row>
    <row r="37" spans="2:10" s="7" customFormat="1" ht="18.75" x14ac:dyDescent="0.3">
      <c r="B37" s="13">
        <v>225</v>
      </c>
      <c r="C37" s="16"/>
      <c r="D37" s="23"/>
      <c r="E37" s="17"/>
      <c r="F37" s="15">
        <f t="shared" si="2"/>
        <v>0</v>
      </c>
      <c r="G37" s="24"/>
      <c r="H37" s="3"/>
      <c r="I37" s="3"/>
      <c r="J37" s="3"/>
    </row>
    <row r="38" spans="2:10" s="7" customFormat="1" ht="18.75" x14ac:dyDescent="0.3">
      <c r="B38" s="13">
        <v>226</v>
      </c>
      <c r="C38" s="16">
        <v>1117813.1299999999</v>
      </c>
      <c r="D38" s="23"/>
      <c r="E38" s="23"/>
      <c r="F38" s="15">
        <f t="shared" si="2"/>
        <v>1117813.1299999999</v>
      </c>
      <c r="G38" s="25"/>
      <c r="H38" s="3"/>
      <c r="I38" s="3"/>
      <c r="J38" s="3"/>
    </row>
    <row r="39" spans="2:10" s="7" customFormat="1" ht="18.75" x14ac:dyDescent="0.3">
      <c r="B39" s="13">
        <v>290</v>
      </c>
      <c r="C39" s="16"/>
      <c r="D39" s="23"/>
      <c r="E39" s="23"/>
      <c r="F39" s="15">
        <f t="shared" si="2"/>
        <v>0</v>
      </c>
      <c r="G39" s="25"/>
      <c r="H39" s="3"/>
      <c r="I39" s="3"/>
      <c r="J39" s="3"/>
    </row>
    <row r="40" spans="2:10" s="7" customFormat="1" ht="18.75" x14ac:dyDescent="0.3">
      <c r="B40" s="13">
        <v>310</v>
      </c>
      <c r="C40" s="16">
        <v>857760.27</v>
      </c>
      <c r="D40" s="23">
        <v>6363.06</v>
      </c>
      <c r="E40" s="23"/>
      <c r="F40" s="15">
        <f t="shared" si="2"/>
        <v>864123.33000000007</v>
      </c>
      <c r="G40" s="25"/>
      <c r="H40" s="3"/>
      <c r="I40" s="3"/>
      <c r="J40" s="3"/>
    </row>
    <row r="41" spans="2:10" s="7" customFormat="1" ht="18.75" x14ac:dyDescent="0.3">
      <c r="B41" s="13">
        <v>341</v>
      </c>
      <c r="C41" s="16"/>
      <c r="D41" s="23"/>
      <c r="E41" s="23"/>
      <c r="F41" s="15">
        <f t="shared" si="2"/>
        <v>0</v>
      </c>
      <c r="G41" s="25"/>
      <c r="H41" s="3"/>
      <c r="I41" s="3"/>
      <c r="J41" s="3"/>
    </row>
    <row r="42" spans="2:10" s="7" customFormat="1" ht="18.75" x14ac:dyDescent="0.3">
      <c r="B42" s="13">
        <v>342</v>
      </c>
      <c r="C42" s="16">
        <v>0</v>
      </c>
      <c r="D42" s="23">
        <v>1427563.83</v>
      </c>
      <c r="E42" s="23"/>
      <c r="F42" s="15">
        <f t="shared" si="2"/>
        <v>1427563.83</v>
      </c>
      <c r="G42" s="25"/>
      <c r="H42" s="3"/>
      <c r="I42" s="3"/>
      <c r="J42" s="3"/>
    </row>
    <row r="43" spans="2:10" s="7" customFormat="1" ht="18.75" x14ac:dyDescent="0.3">
      <c r="B43" s="13">
        <v>343</v>
      </c>
      <c r="C43" s="16"/>
      <c r="D43" s="23"/>
      <c r="E43" s="23"/>
      <c r="F43" s="15">
        <f t="shared" si="2"/>
        <v>0</v>
      </c>
      <c r="G43" s="25"/>
      <c r="H43" s="3"/>
      <c r="I43" s="3"/>
      <c r="J43" s="3"/>
    </row>
    <row r="44" spans="2:10" s="7" customFormat="1" ht="18.75" x14ac:dyDescent="0.3">
      <c r="B44" s="13">
        <v>346</v>
      </c>
      <c r="C44" s="16"/>
      <c r="D44" s="23"/>
      <c r="E44" s="23"/>
      <c r="F44" s="15">
        <f t="shared" si="2"/>
        <v>0</v>
      </c>
      <c r="G44" s="25"/>
      <c r="H44" s="3"/>
      <c r="I44" s="3"/>
      <c r="J44" s="3"/>
    </row>
    <row r="45" spans="2:10" s="7" customFormat="1" ht="18.75" x14ac:dyDescent="0.3">
      <c r="B45" s="13">
        <v>349</v>
      </c>
      <c r="C45" s="16"/>
      <c r="D45" s="23"/>
      <c r="E45" s="23"/>
      <c r="F45" s="15">
        <f t="shared" si="2"/>
        <v>0</v>
      </c>
      <c r="G45" s="25"/>
      <c r="H45" s="3"/>
      <c r="I45" s="3"/>
      <c r="J45" s="3"/>
    </row>
    <row r="46" spans="2:10" s="7" customFormat="1" ht="18.75" x14ac:dyDescent="0.3">
      <c r="B46" s="13">
        <v>212</v>
      </c>
      <c r="C46" s="16"/>
      <c r="D46" s="23">
        <v>96530.83</v>
      </c>
      <c r="E46" s="23"/>
      <c r="F46" s="15">
        <f t="shared" si="2"/>
        <v>96530.83</v>
      </c>
      <c r="G46" s="25"/>
      <c r="H46" s="3"/>
      <c r="I46" s="3"/>
      <c r="J46" s="3"/>
    </row>
    <row r="47" spans="2:10" s="7" customFormat="1" ht="18.75" x14ac:dyDescent="0.3">
      <c r="B47" s="13">
        <v>228</v>
      </c>
      <c r="C47" s="16"/>
      <c r="D47" s="23"/>
      <c r="E47" s="23"/>
      <c r="F47" s="15">
        <f t="shared" si="2"/>
        <v>0</v>
      </c>
      <c r="G47" s="25"/>
      <c r="H47" s="3"/>
      <c r="I47" s="3"/>
      <c r="J47" s="3"/>
    </row>
    <row r="48" spans="2:10" s="7" customFormat="1" ht="18.75" x14ac:dyDescent="0.3">
      <c r="B48" s="13">
        <v>263</v>
      </c>
      <c r="C48" s="16">
        <v>0</v>
      </c>
      <c r="D48" s="23"/>
      <c r="E48" s="23"/>
      <c r="F48" s="15">
        <f t="shared" si="2"/>
        <v>0</v>
      </c>
      <c r="G48" s="25"/>
      <c r="H48" s="3"/>
      <c r="I48" s="3"/>
      <c r="J48" s="3"/>
    </row>
    <row r="49" spans="2:10" s="7" customFormat="1" ht="18.75" x14ac:dyDescent="0.3">
      <c r="B49" s="13">
        <v>262</v>
      </c>
      <c r="C49" s="16">
        <v>0</v>
      </c>
      <c r="D49" s="23"/>
      <c r="E49" s="23"/>
      <c r="F49" s="15">
        <f t="shared" si="2"/>
        <v>0</v>
      </c>
      <c r="G49" s="25"/>
      <c r="H49" s="3"/>
      <c r="I49" s="3"/>
      <c r="J49" s="3"/>
    </row>
    <row r="50" spans="2:10" s="7" customFormat="1" ht="18.75" x14ac:dyDescent="0.3">
      <c r="B50" s="13">
        <v>222</v>
      </c>
      <c r="C50" s="16"/>
      <c r="D50" s="23"/>
      <c r="E50" s="23"/>
      <c r="F50" s="15">
        <f t="shared" si="2"/>
        <v>0</v>
      </c>
      <c r="G50" s="25"/>
      <c r="H50" s="3"/>
      <c r="I50" s="3"/>
      <c r="J50" s="3"/>
    </row>
    <row r="51" spans="2:10" s="7" customFormat="1" ht="18.75" x14ac:dyDescent="0.3">
      <c r="B51" s="22" t="s">
        <v>0</v>
      </c>
      <c r="C51" s="18">
        <f>SUM(C32:C50)</f>
        <v>2160986.9900000002</v>
      </c>
      <c r="D51" s="18">
        <f t="shared" ref="D51:G51" si="3">SUM(D32:D50)</f>
        <v>1530457.7200000002</v>
      </c>
      <c r="E51" s="18">
        <f t="shared" si="3"/>
        <v>22579303.859999999</v>
      </c>
      <c r="F51" s="18">
        <f>SUM(F32:F50)</f>
        <v>26270748.569999993</v>
      </c>
      <c r="G51" s="27">
        <f t="shared" si="3"/>
        <v>0</v>
      </c>
      <c r="H51" s="3"/>
      <c r="I51" s="3"/>
      <c r="J51" s="3"/>
    </row>
    <row r="52" spans="2:10" s="7" customFormat="1" x14ac:dyDescent="0.25">
      <c r="C52" s="3"/>
      <c r="D52" s="3"/>
      <c r="E52" s="3"/>
      <c r="F52" s="3"/>
      <c r="G52" s="3"/>
      <c r="H52" s="3"/>
      <c r="I52" s="3"/>
      <c r="J52" s="3"/>
    </row>
    <row r="53" spans="2:10" s="7" customFormat="1" x14ac:dyDescent="0.25">
      <c r="I53" s="3"/>
      <c r="J53" s="3"/>
    </row>
    <row r="54" spans="2:10" s="7" customFormat="1" x14ac:dyDescent="0.25">
      <c r="I54" s="3"/>
      <c r="J54" s="3"/>
    </row>
    <row r="55" spans="2:10" s="7" customFormat="1" x14ac:dyDescent="0.25">
      <c r="B55" s="32" t="s">
        <v>30</v>
      </c>
      <c r="C55" s="32"/>
      <c r="D55" s="32"/>
      <c r="E55" s="32"/>
      <c r="F55" s="32"/>
      <c r="G55" s="32"/>
      <c r="H55" s="32"/>
      <c r="I55" s="3"/>
      <c r="J55" s="3"/>
    </row>
    <row r="56" spans="2:10" s="7" customFormat="1" x14ac:dyDescent="0.25">
      <c r="B56" s="32"/>
      <c r="C56" s="32"/>
      <c r="D56" s="32"/>
      <c r="E56" s="32"/>
      <c r="F56" s="32"/>
      <c r="G56" s="32"/>
      <c r="H56" s="32"/>
      <c r="I56" s="3"/>
      <c r="J56" s="3"/>
    </row>
  </sheetData>
  <mergeCells count="2">
    <mergeCell ref="B1:G1"/>
    <mergeCell ref="B55:H56"/>
  </mergeCells>
  <pageMargins left="0.27559055118110237" right="0.23622047244094491" top="0.35433070866141736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01.04.2023   </vt:lpstr>
      <vt:lpstr>'01.04.2023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2023-08-29T03:45:08Z</dcterms:modified>
</cp:coreProperties>
</file>