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01.07.2023   " sheetId="43" r:id="rId1"/>
  </sheets>
  <definedNames>
    <definedName name="_xlnm.Print_Area" localSheetId="0">'01.07.2023   '!$A$1:$J$57</definedName>
  </definedNames>
  <calcPr calcId="162913" calcMode="manual" refMode="R1C1"/>
</workbook>
</file>

<file path=xl/calcChain.xml><?xml version="1.0" encoding="utf-8"?>
<calcChain xmlns="http://schemas.openxmlformats.org/spreadsheetml/2006/main">
  <c r="G50" i="43" l="1"/>
  <c r="E50" i="43"/>
  <c r="D50" i="43"/>
  <c r="C50" i="43"/>
  <c r="F49" i="43"/>
  <c r="F48" i="43"/>
  <c r="F47" i="43"/>
  <c r="F46" i="43"/>
  <c r="H15" i="43" s="1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J25" i="43"/>
  <c r="G25" i="43"/>
  <c r="E25" i="43"/>
  <c r="D25" i="43"/>
  <c r="F24" i="43"/>
  <c r="H24" i="43" s="1"/>
  <c r="F23" i="43"/>
  <c r="F22" i="43"/>
  <c r="H22" i="43" s="1"/>
  <c r="F21" i="43"/>
  <c r="F20" i="43"/>
  <c r="H20" i="43" s="1"/>
  <c r="F19" i="43"/>
  <c r="F17" i="43"/>
  <c r="F16" i="43"/>
  <c r="H16" i="43" s="1"/>
  <c r="F15" i="43"/>
  <c r="F14" i="43"/>
  <c r="F13" i="43"/>
  <c r="F12" i="43"/>
  <c r="F11" i="43"/>
  <c r="F10" i="43"/>
  <c r="H10" i="43" s="1"/>
  <c r="F9" i="43"/>
  <c r="F8" i="43"/>
  <c r="F7" i="43"/>
  <c r="H7" i="43" s="1"/>
  <c r="F6" i="43"/>
  <c r="F5" i="43"/>
  <c r="F4" i="43"/>
  <c r="H11" i="43" l="1"/>
  <c r="H8" i="43"/>
  <c r="H9" i="43"/>
  <c r="H5" i="43"/>
  <c r="H12" i="43"/>
  <c r="H21" i="43"/>
  <c r="F50" i="43"/>
  <c r="H6" i="43"/>
  <c r="H17" i="43"/>
  <c r="F25" i="43"/>
  <c r="H4" i="43"/>
  <c r="H25" i="43" l="1"/>
  <c r="H29" i="43"/>
</calcChain>
</file>

<file path=xl/sharedStrings.xml><?xml version="1.0" encoding="utf-8"?>
<sst xmlns="http://schemas.openxmlformats.org/spreadsheetml/2006/main" count="34" uniqueCount="32">
  <si>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</si>
  <si>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</si>
  <si>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</si>
  <si>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</si>
  <si>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</si>
  <si>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</si>
  <si>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</si>
  <si>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</si>
  <si>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</si>
  <si>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</si>
  <si>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</si>
  <si>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</si>
  <si>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</si>
  <si>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</si>
  <si>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</si>
  <si>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</si>
  <si>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</si>
  <si>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</si>
  <si>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</si>
  <si>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</si>
  <si>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</si>
  <si>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</si>
  <si>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</si>
  <si>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</si>
  <si>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</si>
  <si>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</si>
  <si>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</si>
  <si>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</si>
  <si>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</si>
  <si>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</si>
  <si>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Руководитель Управления финансов                                                                      _______________ О.В.Баузер</t>
  </si>
  <si>
    <t>Кредиторская задолженность  на 01.07.2023 М.О. Бейский район    (без поселений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</si>
</sst>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4" fontId="4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0" fontId="0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/>
    <xf numFmtId="4" fontId="9" fillId="0" borderId="1" xfId="0" applyNumberFormat="1" applyFont="1" applyBorder="1"/>
    <xf numFmtId="4" fontId="5" fillId="0" borderId="1" xfId="0" applyNumberFormat="1" applyFont="1" applyBorder="1"/>
    <xf numFmtId="4" fontId="0" fillId="0" borderId="0" xfId="0" applyNumberFormat="1" applyFont="1"/>
    <xf numFmtId="0" fontId="7" fillId="0" borderId="1" xfId="0" applyFont="1" applyBorder="1" applyAlignment="1">
      <alignment wrapText="1"/>
    </xf>
    <xf numFmtId="0" fontId="0" fillId="0" borderId="1" xfId="0" applyFont="1" applyBorder="1"/>
    <xf numFmtId="0" fontId="5" fillId="0" borderId="1" xfId="0" applyFont="1" applyBorder="1"/>
    <xf numFmtId="0" fontId="8" fillId="0" borderId="0" xfId="0" applyFont="1"/>
    <xf numFmtId="0" fontId="1" fillId="0" borderId="0" xfId="0" applyFont="1"/>
    <xf numFmtId="0" fontId="10" fillId="0" borderId="1" xfId="0" applyFont="1" applyBorder="1"/>
    <xf numFmtId="1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10" fillId="3" borderId="1" xfId="0" applyFont="1" applyFill="1" applyBorder="1"/>
    <xf numFmtId="4" fontId="10" fillId="3" borderId="1" xfId="0" applyNumberFormat="1" applyFont="1" applyFill="1" applyBorder="1"/>
    <xf numFmtId="4" fontId="10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="64" zoomScaleNormal="64" zoomScaleSheetLayoutView="64" workbookViewId="0"/>
  </sheetViews>
  <sheetFormatPr defaultRowHeight="15" x14ac:dyDescent="0.25"/>
  <cols>
    <col min="1" max="1" width="9.140625" style="3"/>
    <col min="2" max="2" width="32.42578125" style="7" customWidth="1"/>
    <col min="3" max="3" width="15.140625" style="7" customWidth="1"/>
    <col min="4" max="4" width="21.85546875" style="7" customWidth="1"/>
    <col min="5" max="5" width="20.5703125" style="7" customWidth="1"/>
    <col min="6" max="6" width="19.28515625" style="7" customWidth="1"/>
    <col min="7" max="7" width="22" style="7" customWidth="1"/>
    <col min="8" max="8" width="18.5703125" style="7" hidden="1" customWidth="1"/>
    <col min="9" max="9" width="5.85546875" style="7" customWidth="1"/>
    <col min="10" max="10" width="15.140625" style="1" hidden="1" customWidth="1"/>
  </cols>
  <sheetData>
    <row r="1" spans="2:10" ht="30.75" customHeight="1" x14ac:dyDescent="0.25">
      <c r="B1" s="32" t="s">
        <v>31</v>
      </c>
      <c r="C1" s="33"/>
      <c r="D1" s="33"/>
      <c r="E1" s="33"/>
      <c r="F1" s="33"/>
      <c r="G1" s="33"/>
    </row>
    <row r="3" spans="2:10" ht="43.5" x14ac:dyDescent="0.25">
      <c r="B3" s="8"/>
      <c r="C3" s="8"/>
      <c r="D3" s="9" t="s">
        <v>1</v>
      </c>
      <c r="E3" s="10" t="s">
        <v>24</v>
      </c>
      <c r="F3" s="11" t="s">
        <v>2</v>
      </c>
      <c r="G3" s="11" t="s">
        <v>20</v>
      </c>
      <c r="J3" s="4"/>
    </row>
    <row r="4" spans="2:10" ht="16.5" x14ac:dyDescent="0.25">
      <c r="B4" s="8" t="s">
        <v>3</v>
      </c>
      <c r="C4" s="12">
        <v>211</v>
      </c>
      <c r="D4" s="13">
        <v>2275484.08</v>
      </c>
      <c r="E4" s="13">
        <v>11453984.460000001</v>
      </c>
      <c r="F4" s="14">
        <f>SUM(D4:E4)</f>
        <v>13729468.540000001</v>
      </c>
      <c r="G4" s="14"/>
      <c r="H4" s="15">
        <f>F4-F31</f>
        <v>5086933.790000001</v>
      </c>
      <c r="I4" s="15"/>
      <c r="J4" s="6"/>
    </row>
    <row r="5" spans="2:10" ht="16.5" x14ac:dyDescent="0.25">
      <c r="B5" s="8" t="s">
        <v>4</v>
      </c>
      <c r="C5" s="12">
        <v>212</v>
      </c>
      <c r="D5" s="13">
        <v>0</v>
      </c>
      <c r="E5" s="13">
        <v>53736.71</v>
      </c>
      <c r="F5" s="14">
        <f t="shared" ref="F5:F24" si="0">SUM(D5:E5)</f>
        <v>53736.71</v>
      </c>
      <c r="G5" s="14"/>
      <c r="H5" s="15">
        <f>F5-F45</f>
        <v>0</v>
      </c>
      <c r="I5" s="15"/>
      <c r="J5" s="6"/>
    </row>
    <row r="6" spans="2:10" ht="34.5" customHeight="1" x14ac:dyDescent="0.25">
      <c r="B6" s="16" t="s">
        <v>5</v>
      </c>
      <c r="C6" s="12">
        <v>213</v>
      </c>
      <c r="D6" s="13">
        <v>25361035.350000001</v>
      </c>
      <c r="E6" s="13">
        <v>40341014.649999999</v>
      </c>
      <c r="F6" s="14">
        <f t="shared" si="0"/>
        <v>65702050</v>
      </c>
      <c r="G6" s="14">
        <v>47845627.990000002</v>
      </c>
      <c r="H6" s="15">
        <f>F6-F33</f>
        <v>53539301.280000001</v>
      </c>
      <c r="I6" s="15"/>
      <c r="J6" s="6"/>
    </row>
    <row r="7" spans="2:10" ht="36" customHeight="1" x14ac:dyDescent="0.25">
      <c r="B7" s="16" t="s">
        <v>15</v>
      </c>
      <c r="C7" s="12">
        <v>214</v>
      </c>
      <c r="D7" s="13">
        <v>0</v>
      </c>
      <c r="E7" s="13">
        <v>991.2</v>
      </c>
      <c r="F7" s="14">
        <f t="shared" si="0"/>
        <v>991.2</v>
      </c>
      <c r="G7" s="14">
        <v>0</v>
      </c>
      <c r="H7" s="15">
        <f>F7-F34</f>
        <v>991.2</v>
      </c>
      <c r="I7" s="15"/>
      <c r="J7" s="6"/>
    </row>
    <row r="8" spans="2:10" ht="16.5" x14ac:dyDescent="0.25">
      <c r="B8" s="8" t="s">
        <v>6</v>
      </c>
      <c r="C8" s="12">
        <v>221</v>
      </c>
      <c r="D8" s="13">
        <v>16250</v>
      </c>
      <c r="E8" s="13">
        <v>241002.25</v>
      </c>
      <c r="F8" s="14">
        <f t="shared" si="0"/>
        <v>257252.25</v>
      </c>
      <c r="G8" s="14">
        <v>88123.07</v>
      </c>
      <c r="H8" s="15">
        <f>F8-F35</f>
        <v>144764.25</v>
      </c>
      <c r="I8" s="15"/>
      <c r="J8" s="6"/>
    </row>
    <row r="9" spans="2:10" ht="16.5" x14ac:dyDescent="0.25">
      <c r="B9" s="8" t="s">
        <v>7</v>
      </c>
      <c r="C9" s="12">
        <v>222</v>
      </c>
      <c r="D9" s="13">
        <v>21600</v>
      </c>
      <c r="E9" s="13">
        <v>2331081.77</v>
      </c>
      <c r="F9" s="14">
        <f t="shared" si="0"/>
        <v>2352681.77</v>
      </c>
      <c r="G9" s="14">
        <v>2153194.27</v>
      </c>
      <c r="H9" s="15">
        <f>F9-F49</f>
        <v>2352681.77</v>
      </c>
      <c r="I9" s="15"/>
      <c r="J9" s="6"/>
    </row>
    <row r="10" spans="2:10" ht="16.5" x14ac:dyDescent="0.25">
      <c r="B10" s="8" t="s">
        <v>8</v>
      </c>
      <c r="C10" s="12">
        <v>223</v>
      </c>
      <c r="D10" s="13">
        <v>727361.12</v>
      </c>
      <c r="E10" s="13">
        <v>4171699.27</v>
      </c>
      <c r="F10" s="14">
        <f t="shared" si="0"/>
        <v>4899060.3899999997</v>
      </c>
      <c r="G10" s="14">
        <v>4633234.6500000004</v>
      </c>
      <c r="H10" s="15">
        <f>F10</f>
        <v>4899060.3899999997</v>
      </c>
      <c r="I10" s="15"/>
      <c r="J10" s="6"/>
    </row>
    <row r="11" spans="2:10" ht="39.75" customHeight="1" x14ac:dyDescent="0.25">
      <c r="B11" s="16" t="s">
        <v>9</v>
      </c>
      <c r="C11" s="12">
        <v>225</v>
      </c>
      <c r="D11" s="13">
        <v>655034.42000000004</v>
      </c>
      <c r="E11" s="13">
        <v>8398467.6799999997</v>
      </c>
      <c r="F11" s="14">
        <f t="shared" si="0"/>
        <v>9053502.0999999996</v>
      </c>
      <c r="G11" s="14">
        <v>7212076.8600000003</v>
      </c>
      <c r="H11" s="15">
        <f>F11-F36</f>
        <v>8785893.1199999992</v>
      </c>
      <c r="I11" s="15"/>
      <c r="J11" s="6"/>
    </row>
    <row r="12" spans="2:10" ht="16.5" x14ac:dyDescent="0.25">
      <c r="B12" s="8" t="s">
        <v>10</v>
      </c>
      <c r="C12" s="12">
        <v>226</v>
      </c>
      <c r="D12" s="13">
        <v>3154709.72</v>
      </c>
      <c r="E12" s="13">
        <v>6027463.7999999998</v>
      </c>
      <c r="F12" s="14">
        <f t="shared" si="0"/>
        <v>9182173.5199999996</v>
      </c>
      <c r="G12" s="14">
        <v>7121824.6699999999</v>
      </c>
      <c r="H12" s="15">
        <f>F12-F37</f>
        <v>7818464.4099999992</v>
      </c>
      <c r="I12" s="15"/>
      <c r="J12" s="6"/>
    </row>
    <row r="13" spans="2:10" ht="16.5" x14ac:dyDescent="0.25">
      <c r="B13" s="8"/>
      <c r="C13" s="12">
        <v>224</v>
      </c>
      <c r="D13" s="13">
        <v>5211211.04</v>
      </c>
      <c r="E13" s="13"/>
      <c r="F13" s="14">
        <f t="shared" si="0"/>
        <v>5211211.04</v>
      </c>
      <c r="G13" s="14">
        <v>0</v>
      </c>
      <c r="H13" s="15"/>
      <c r="I13" s="15"/>
      <c r="J13" s="6"/>
    </row>
    <row r="14" spans="2:10" ht="16.5" x14ac:dyDescent="0.25">
      <c r="B14" s="8" t="s">
        <v>25</v>
      </c>
      <c r="C14" s="12">
        <v>227</v>
      </c>
      <c r="D14" s="13">
        <v>0</v>
      </c>
      <c r="E14" s="13">
        <v>0</v>
      </c>
      <c r="F14" s="14">
        <f t="shared" si="0"/>
        <v>0</v>
      </c>
      <c r="G14" s="14">
        <v>0</v>
      </c>
      <c r="H14" s="15"/>
      <c r="I14" s="15"/>
      <c r="J14" s="6"/>
    </row>
    <row r="15" spans="2:10" ht="30" x14ac:dyDescent="0.25">
      <c r="B15" s="16" t="s">
        <v>26</v>
      </c>
      <c r="C15" s="12">
        <v>228</v>
      </c>
      <c r="D15" s="13">
        <v>961188.77</v>
      </c>
      <c r="E15" s="13">
        <v>0</v>
      </c>
      <c r="F15" s="14">
        <f t="shared" si="0"/>
        <v>961188.77</v>
      </c>
      <c r="G15" s="14">
        <v>955200</v>
      </c>
      <c r="H15" s="15">
        <f>F15-F46</f>
        <v>961188.77</v>
      </c>
      <c r="I15" s="15"/>
      <c r="J15" s="6"/>
    </row>
    <row r="16" spans="2:10" ht="30" x14ac:dyDescent="0.25">
      <c r="B16" s="16" t="s">
        <v>14</v>
      </c>
      <c r="C16" s="12">
        <v>310</v>
      </c>
      <c r="D16" s="13">
        <v>4871403.2300000004</v>
      </c>
      <c r="E16" s="13">
        <v>3683074.97</v>
      </c>
      <c r="F16" s="14">
        <f t="shared" si="0"/>
        <v>8554478.2000000011</v>
      </c>
      <c r="G16" s="14">
        <v>3608336.02</v>
      </c>
      <c r="H16" s="15">
        <f>F16-F39</f>
        <v>3223387.7700000014</v>
      </c>
      <c r="I16" s="15"/>
      <c r="J16" s="6"/>
    </row>
    <row r="17" spans="2:10" ht="30" x14ac:dyDescent="0.25">
      <c r="B17" s="16" t="s">
        <v>12</v>
      </c>
      <c r="C17" s="12">
        <v>340</v>
      </c>
      <c r="D17" s="13">
        <v>961199.97</v>
      </c>
      <c r="E17" s="13">
        <v>7473634.4500000002</v>
      </c>
      <c r="F17" s="14">
        <f t="shared" si="0"/>
        <v>8434834.4199999999</v>
      </c>
      <c r="G17" s="14">
        <v>7481014.3700000001</v>
      </c>
      <c r="H17" s="15">
        <f>F17-F43-F41-F42-F44</f>
        <v>7974708.3099999996</v>
      </c>
      <c r="I17" s="15"/>
      <c r="J17" s="6"/>
    </row>
    <row r="18" spans="2:10" ht="16.5" x14ac:dyDescent="0.25">
      <c r="B18" s="16"/>
      <c r="C18" s="12">
        <v>244</v>
      </c>
      <c r="D18" s="13">
        <v>568259</v>
      </c>
      <c r="E18" s="13"/>
      <c r="F18" s="14"/>
      <c r="G18" s="14"/>
      <c r="H18" s="15"/>
      <c r="I18" s="15"/>
      <c r="J18" s="6"/>
    </row>
    <row r="19" spans="2:10" ht="16.5" x14ac:dyDescent="0.25">
      <c r="B19" s="8" t="s">
        <v>19</v>
      </c>
      <c r="C19" s="12">
        <v>246</v>
      </c>
      <c r="D19" s="13">
        <v>0</v>
      </c>
      <c r="E19" s="13"/>
      <c r="F19" s="14">
        <f t="shared" si="0"/>
        <v>0</v>
      </c>
      <c r="G19" s="14"/>
      <c r="H19" s="15"/>
      <c r="I19" s="15"/>
      <c r="J19" s="6"/>
    </row>
    <row r="20" spans="2:10" ht="16.5" x14ac:dyDescent="0.25">
      <c r="B20" s="8" t="s">
        <v>11</v>
      </c>
      <c r="C20" s="12">
        <v>290</v>
      </c>
      <c r="D20" s="13">
        <v>710962.79</v>
      </c>
      <c r="E20" s="13">
        <v>5909921.9100000001</v>
      </c>
      <c r="F20" s="14">
        <f t="shared" si="0"/>
        <v>6620884.7000000002</v>
      </c>
      <c r="G20" s="14">
        <v>6259375.0700000003</v>
      </c>
      <c r="H20" s="15">
        <f>F20-F38</f>
        <v>6620884.7000000002</v>
      </c>
      <c r="I20" s="15"/>
      <c r="J20" s="6"/>
    </row>
    <row r="21" spans="2:10" ht="38.25" customHeight="1" x14ac:dyDescent="0.25">
      <c r="B21" s="16" t="s">
        <v>16</v>
      </c>
      <c r="C21" s="12">
        <v>262</v>
      </c>
      <c r="D21" s="13">
        <v>7568.42</v>
      </c>
      <c r="E21" s="13"/>
      <c r="F21" s="14">
        <f t="shared" si="0"/>
        <v>7568.42</v>
      </c>
      <c r="G21" s="14"/>
      <c r="H21" s="15">
        <f>F21-F48</f>
        <v>7568.42</v>
      </c>
      <c r="I21" s="15"/>
      <c r="J21" s="6"/>
    </row>
    <row r="22" spans="2:10" ht="54" customHeight="1" x14ac:dyDescent="0.25">
      <c r="B22" s="16" t="s">
        <v>17</v>
      </c>
      <c r="C22" s="12">
        <v>264</v>
      </c>
      <c r="D22" s="13">
        <v>1913578.54</v>
      </c>
      <c r="E22" s="13">
        <v>0</v>
      </c>
      <c r="F22" s="14">
        <f t="shared" si="0"/>
        <v>1913578.54</v>
      </c>
      <c r="G22" s="14"/>
      <c r="H22" s="15">
        <f>F22</f>
        <v>1913578.54</v>
      </c>
      <c r="I22" s="15"/>
      <c r="J22" s="6"/>
    </row>
    <row r="23" spans="2:10" ht="16.5" x14ac:dyDescent="0.25">
      <c r="B23" s="8" t="s">
        <v>13</v>
      </c>
      <c r="C23" s="12">
        <v>263</v>
      </c>
      <c r="D23" s="13">
        <v>0</v>
      </c>
      <c r="E23" s="13"/>
      <c r="F23" s="14">
        <f t="shared" si="0"/>
        <v>0</v>
      </c>
      <c r="G23" s="14"/>
      <c r="H23" s="15"/>
      <c r="I23" s="15"/>
      <c r="J23" s="6"/>
    </row>
    <row r="24" spans="2:10" ht="53.25" customHeight="1" x14ac:dyDescent="0.25">
      <c r="B24" s="16" t="s">
        <v>18</v>
      </c>
      <c r="C24" s="12">
        <v>266</v>
      </c>
      <c r="D24" s="13">
        <v>799.6</v>
      </c>
      <c r="E24" s="13">
        <v>510.84</v>
      </c>
      <c r="F24" s="14">
        <f t="shared" si="0"/>
        <v>1310.44</v>
      </c>
      <c r="G24" s="14"/>
      <c r="H24" s="15">
        <f>F24-F32</f>
        <v>1310.44</v>
      </c>
      <c r="I24" s="15"/>
      <c r="J24" s="6"/>
    </row>
    <row r="25" spans="2:10" ht="16.5" x14ac:dyDescent="0.25">
      <c r="B25" s="17"/>
      <c r="C25" s="18" t="s">
        <v>0</v>
      </c>
      <c r="D25" s="14">
        <f>SUM(D4:D24)</f>
        <v>47417646.050000004</v>
      </c>
      <c r="E25" s="14">
        <f>SUM(E4:E24)</f>
        <v>90086583.960000008</v>
      </c>
      <c r="F25" s="14">
        <f>SUM(F4:F24)</f>
        <v>136935971.00999996</v>
      </c>
      <c r="G25" s="14">
        <f>SUM(G4:G24)</f>
        <v>87358006.969999999</v>
      </c>
      <c r="H25" s="15">
        <f>SUM(H4:H24)</f>
        <v>103330717.16000001</v>
      </c>
      <c r="I25" s="15"/>
      <c r="J25" s="5">
        <f t="shared" ref="J25" si="1">SUM(J4:J24)</f>
        <v>0</v>
      </c>
    </row>
    <row r="26" spans="2:10" x14ac:dyDescent="0.25">
      <c r="D26" s="15"/>
      <c r="E26" s="15"/>
      <c r="F26" s="15"/>
      <c r="G26" s="15"/>
      <c r="H26" s="15"/>
      <c r="I26" s="15"/>
      <c r="J26" s="2"/>
    </row>
    <row r="28" spans="2:10" x14ac:dyDescent="0.25">
      <c r="C28" s="19" t="s">
        <v>22</v>
      </c>
    </row>
    <row r="29" spans="2:10" x14ac:dyDescent="0.25">
      <c r="C29" s="20"/>
      <c r="H29" s="15">
        <f>F25-F50</f>
        <v>108541928.19999996</v>
      </c>
    </row>
    <row r="30" spans="2:10" ht="18.75" x14ac:dyDescent="0.3">
      <c r="B30" s="21" t="s">
        <v>21</v>
      </c>
      <c r="C30" s="21" t="s">
        <v>23</v>
      </c>
      <c r="D30" s="21" t="s">
        <v>27</v>
      </c>
      <c r="E30" s="22" t="s">
        <v>28</v>
      </c>
      <c r="F30" s="23" t="s">
        <v>0</v>
      </c>
      <c r="G30" s="23" t="s">
        <v>29</v>
      </c>
      <c r="H30" s="15"/>
    </row>
    <row r="31" spans="2:10" ht="18.75" x14ac:dyDescent="0.3">
      <c r="B31" s="21">
        <v>211</v>
      </c>
      <c r="C31" s="24">
        <v>170326.69</v>
      </c>
      <c r="D31" s="25"/>
      <c r="E31" s="24">
        <v>8472208.0600000005</v>
      </c>
      <c r="F31" s="23">
        <f>SUM(C31:E31)</f>
        <v>8642534.75</v>
      </c>
      <c r="G31" s="23"/>
    </row>
    <row r="32" spans="2:10" ht="18.75" x14ac:dyDescent="0.3">
      <c r="B32" s="21">
        <v>266</v>
      </c>
      <c r="C32" s="24"/>
      <c r="D32" s="25"/>
      <c r="E32" s="24"/>
      <c r="F32" s="23">
        <f t="shared" ref="F32:F49" si="2">SUM(C32:E32)</f>
        <v>0</v>
      </c>
      <c r="G32" s="23"/>
    </row>
    <row r="33" spans="2:10" s="3" customFormat="1" ht="18.75" x14ac:dyDescent="0.3">
      <c r="B33" s="21">
        <v>213</v>
      </c>
      <c r="C33" s="24">
        <v>61257.75</v>
      </c>
      <c r="D33" s="25"/>
      <c r="E33" s="24">
        <v>12101490.970000001</v>
      </c>
      <c r="F33" s="23">
        <f t="shared" si="2"/>
        <v>12162748.720000001</v>
      </c>
      <c r="G33" s="23"/>
      <c r="H33" s="7"/>
      <c r="I33" s="7"/>
      <c r="J33" s="1"/>
    </row>
    <row r="34" spans="2:10" s="3" customFormat="1" ht="18.75" x14ac:dyDescent="0.3">
      <c r="B34" s="21">
        <v>214</v>
      </c>
      <c r="C34" s="24"/>
      <c r="D34" s="25"/>
      <c r="E34" s="24"/>
      <c r="F34" s="23">
        <f t="shared" si="2"/>
        <v>0</v>
      </c>
      <c r="G34" s="23"/>
      <c r="H34" s="7"/>
      <c r="I34" s="7"/>
      <c r="J34" s="1"/>
    </row>
    <row r="35" spans="2:10" s="3" customFormat="1" ht="18.75" x14ac:dyDescent="0.3">
      <c r="B35" s="21">
        <v>221</v>
      </c>
      <c r="C35" s="24"/>
      <c r="D35" s="25">
        <v>109760</v>
      </c>
      <c r="E35" s="24">
        <v>2728</v>
      </c>
      <c r="F35" s="23">
        <f t="shared" si="2"/>
        <v>112488</v>
      </c>
      <c r="G35" s="23"/>
      <c r="H35" s="7"/>
      <c r="I35" s="7"/>
      <c r="J35" s="1"/>
    </row>
    <row r="36" spans="2:10" s="3" customFormat="1" ht="18.75" x14ac:dyDescent="0.3">
      <c r="B36" s="21">
        <v>225</v>
      </c>
      <c r="C36" s="24"/>
      <c r="D36" s="25">
        <v>267608.98</v>
      </c>
      <c r="E36" s="26"/>
      <c r="F36" s="23">
        <f t="shared" si="2"/>
        <v>267608.98</v>
      </c>
      <c r="G36" s="27"/>
      <c r="H36" s="7"/>
      <c r="I36" s="7"/>
      <c r="J36" s="1"/>
    </row>
    <row r="37" spans="2:10" s="3" customFormat="1" ht="18.75" x14ac:dyDescent="0.3">
      <c r="B37" s="21">
        <v>226</v>
      </c>
      <c r="C37" s="24">
        <v>1304928.67</v>
      </c>
      <c r="D37" s="25">
        <v>16310.82</v>
      </c>
      <c r="E37" s="25">
        <v>42469.62</v>
      </c>
      <c r="F37" s="23">
        <f t="shared" si="2"/>
        <v>1363709.11</v>
      </c>
      <c r="G37" s="28">
        <v>42469.62</v>
      </c>
      <c r="H37" s="7"/>
      <c r="I37" s="7"/>
      <c r="J37" s="1"/>
    </row>
    <row r="38" spans="2:10" s="3" customFormat="1" ht="18.75" x14ac:dyDescent="0.3">
      <c r="B38" s="21">
        <v>290</v>
      </c>
      <c r="C38" s="24"/>
      <c r="D38" s="25"/>
      <c r="E38" s="25"/>
      <c r="F38" s="23">
        <f t="shared" si="2"/>
        <v>0</v>
      </c>
      <c r="G38" s="28"/>
      <c r="H38" s="7"/>
      <c r="I38" s="7"/>
      <c r="J38" s="1"/>
    </row>
    <row r="39" spans="2:10" s="3" customFormat="1" ht="18.75" x14ac:dyDescent="0.3">
      <c r="B39" s="21">
        <v>310</v>
      </c>
      <c r="C39" s="24">
        <v>3078000</v>
      </c>
      <c r="D39" s="25">
        <v>2253090.4300000002</v>
      </c>
      <c r="E39" s="25"/>
      <c r="F39" s="23">
        <f t="shared" si="2"/>
        <v>5331090.43</v>
      </c>
      <c r="G39" s="28">
        <v>1644948.25</v>
      </c>
      <c r="H39" s="7"/>
      <c r="I39" s="7"/>
      <c r="J39" s="1"/>
    </row>
    <row r="40" spans="2:10" s="3" customFormat="1" ht="18.75" x14ac:dyDescent="0.3">
      <c r="B40" s="21">
        <v>341</v>
      </c>
      <c r="C40" s="24"/>
      <c r="D40" s="25"/>
      <c r="E40" s="25"/>
      <c r="F40" s="23">
        <f t="shared" si="2"/>
        <v>0</v>
      </c>
      <c r="G40" s="28"/>
      <c r="H40" s="7"/>
      <c r="I40" s="7"/>
      <c r="J40" s="1"/>
    </row>
    <row r="41" spans="2:10" s="3" customFormat="1" ht="18.75" x14ac:dyDescent="0.3">
      <c r="B41" s="21">
        <v>342</v>
      </c>
      <c r="C41" s="24"/>
      <c r="D41" s="25">
        <v>385055.11</v>
      </c>
      <c r="E41" s="25">
        <v>75071</v>
      </c>
      <c r="F41" s="23">
        <f t="shared" si="2"/>
        <v>460126.11</v>
      </c>
      <c r="G41" s="28">
        <v>133171.04999999999</v>
      </c>
      <c r="H41" s="7"/>
      <c r="I41" s="7"/>
      <c r="J41" s="1"/>
    </row>
    <row r="42" spans="2:10" s="3" customFormat="1" ht="18.75" x14ac:dyDescent="0.3">
      <c r="B42" s="21">
        <v>343</v>
      </c>
      <c r="C42" s="24"/>
      <c r="D42" s="25"/>
      <c r="E42" s="25"/>
      <c r="F42" s="23">
        <f t="shared" si="2"/>
        <v>0</v>
      </c>
      <c r="G42" s="28"/>
      <c r="H42" s="7"/>
      <c r="I42" s="7"/>
      <c r="J42" s="1"/>
    </row>
    <row r="43" spans="2:10" s="3" customFormat="1" ht="18.75" x14ac:dyDescent="0.3">
      <c r="B43" s="21">
        <v>346</v>
      </c>
      <c r="C43" s="24"/>
      <c r="D43" s="25"/>
      <c r="E43" s="25"/>
      <c r="F43" s="23">
        <f t="shared" si="2"/>
        <v>0</v>
      </c>
      <c r="G43" s="28"/>
      <c r="H43" s="7"/>
      <c r="I43" s="7"/>
      <c r="J43" s="1"/>
    </row>
    <row r="44" spans="2:10" s="3" customFormat="1" ht="18.75" x14ac:dyDescent="0.3">
      <c r="B44" s="21">
        <v>349</v>
      </c>
      <c r="C44" s="24"/>
      <c r="D44" s="25"/>
      <c r="E44" s="25"/>
      <c r="F44" s="23">
        <f t="shared" si="2"/>
        <v>0</v>
      </c>
      <c r="G44" s="28"/>
      <c r="H44" s="7"/>
      <c r="I44" s="7"/>
      <c r="J44" s="1"/>
    </row>
    <row r="45" spans="2:10" s="3" customFormat="1" ht="18.75" x14ac:dyDescent="0.3">
      <c r="B45" s="21">
        <v>212</v>
      </c>
      <c r="C45" s="24"/>
      <c r="D45" s="25">
        <v>53736.71</v>
      </c>
      <c r="E45" s="25">
        <v>0</v>
      </c>
      <c r="F45" s="23">
        <f t="shared" si="2"/>
        <v>53736.71</v>
      </c>
      <c r="G45" s="28">
        <v>991.2</v>
      </c>
      <c r="H45" s="7"/>
      <c r="I45" s="7"/>
      <c r="J45" s="1"/>
    </row>
    <row r="46" spans="2:10" s="3" customFormat="1" ht="18.75" x14ac:dyDescent="0.3">
      <c r="B46" s="21">
        <v>228</v>
      </c>
      <c r="C46" s="24"/>
      <c r="D46" s="25"/>
      <c r="E46" s="25"/>
      <c r="F46" s="23">
        <f t="shared" si="2"/>
        <v>0</v>
      </c>
      <c r="G46" s="28"/>
      <c r="H46" s="7"/>
      <c r="I46" s="7"/>
      <c r="J46" s="1"/>
    </row>
    <row r="47" spans="2:10" s="3" customFormat="1" ht="18.75" x14ac:dyDescent="0.3">
      <c r="B47" s="21">
        <v>263</v>
      </c>
      <c r="C47" s="24"/>
      <c r="D47" s="25"/>
      <c r="E47" s="25"/>
      <c r="F47" s="23">
        <f t="shared" si="2"/>
        <v>0</v>
      </c>
      <c r="G47" s="28"/>
      <c r="H47" s="7"/>
      <c r="I47" s="7"/>
      <c r="J47" s="1"/>
    </row>
    <row r="48" spans="2:10" s="3" customFormat="1" ht="18.75" x14ac:dyDescent="0.3">
      <c r="B48" s="21">
        <v>262</v>
      </c>
      <c r="C48" s="24"/>
      <c r="D48" s="25"/>
      <c r="E48" s="25"/>
      <c r="F48" s="23">
        <f t="shared" si="2"/>
        <v>0</v>
      </c>
      <c r="G48" s="28"/>
      <c r="H48" s="7"/>
      <c r="I48" s="7"/>
      <c r="J48" s="1"/>
    </row>
    <row r="49" spans="2:10" s="3" customFormat="1" ht="18.75" x14ac:dyDescent="0.3">
      <c r="B49" s="21">
        <v>222</v>
      </c>
      <c r="C49" s="24"/>
      <c r="D49" s="25"/>
      <c r="E49" s="25"/>
      <c r="F49" s="23">
        <f t="shared" si="2"/>
        <v>0</v>
      </c>
      <c r="G49" s="28"/>
      <c r="H49" s="7"/>
      <c r="I49" s="7"/>
      <c r="J49" s="1"/>
    </row>
    <row r="50" spans="2:10" s="3" customFormat="1" ht="18.75" x14ac:dyDescent="0.3">
      <c r="B50" s="29" t="s">
        <v>0</v>
      </c>
      <c r="C50" s="30">
        <f>SUM(C31:C49)</f>
        <v>4614513.1099999994</v>
      </c>
      <c r="D50" s="30">
        <f>SUM(D31:D49)</f>
        <v>3085562.05</v>
      </c>
      <c r="E50" s="30">
        <f t="shared" ref="E50:G50" si="3">SUM(E31:E49)</f>
        <v>20693967.650000002</v>
      </c>
      <c r="F50" s="30">
        <f>SUM(F31:F49)</f>
        <v>28394042.809999999</v>
      </c>
      <c r="G50" s="31">
        <f t="shared" si="3"/>
        <v>1821580.12</v>
      </c>
      <c r="H50" s="7"/>
      <c r="I50" s="7"/>
      <c r="J50" s="1"/>
    </row>
    <row r="51" spans="2:10" s="3" customFormat="1" x14ac:dyDescent="0.25">
      <c r="B51" s="7"/>
      <c r="C51" s="7"/>
      <c r="D51" s="7"/>
      <c r="E51" s="7"/>
      <c r="F51" s="7"/>
      <c r="G51" s="7"/>
      <c r="H51" s="7"/>
      <c r="I51" s="7"/>
      <c r="J51" s="1"/>
    </row>
    <row r="52" spans="2:10" s="3" customFormat="1" x14ac:dyDescent="0.25">
      <c r="B52" s="7"/>
      <c r="C52" s="7"/>
      <c r="D52" s="7"/>
      <c r="E52" s="7"/>
      <c r="F52" s="7"/>
      <c r="G52" s="7"/>
      <c r="H52" s="7"/>
      <c r="I52" s="7"/>
      <c r="J52" s="1"/>
    </row>
    <row r="53" spans="2:10" s="3" customFormat="1" x14ac:dyDescent="0.25">
      <c r="B53" s="7"/>
      <c r="C53" s="7"/>
      <c r="D53" s="7"/>
      <c r="E53" s="7"/>
      <c r="F53" s="7"/>
      <c r="G53" s="7"/>
      <c r="H53" s="7"/>
      <c r="I53" s="7"/>
      <c r="J53" s="1"/>
    </row>
    <row r="54" spans="2:10" s="3" customFormat="1" x14ac:dyDescent="0.25">
      <c r="B54" s="34" t="s">
        <v>30</v>
      </c>
      <c r="C54" s="34"/>
      <c r="D54" s="34"/>
      <c r="E54" s="34"/>
      <c r="F54" s="34"/>
      <c r="G54" s="34"/>
      <c r="H54" s="34"/>
      <c r="I54" s="7"/>
      <c r="J54" s="1"/>
    </row>
    <row r="55" spans="2:10" s="3" customFormat="1" x14ac:dyDescent="0.25">
      <c r="B55" s="34"/>
      <c r="C55" s="34"/>
      <c r="D55" s="34"/>
      <c r="E55" s="34"/>
      <c r="F55" s="34"/>
      <c r="G55" s="34"/>
      <c r="H55" s="34"/>
      <c r="I55" s="7"/>
      <c r="J55" s="1"/>
    </row>
  </sheetData>
  <mergeCells count="2">
    <mergeCell ref="B1:G1"/>
    <mergeCell ref="B54:H55"/>
  </mergeCells>
  <pageMargins left="0.27559055118110237" right="0.23622047244094491" top="0.35433070866141736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01.07.2023   </vt:lpstr>
      <vt:lpstr>'01.07.2023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2023-08-29T03:46:02Z</dcterms:modified>
</cp:coreProperties>
</file>