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definedNames>
    <definedName name="_xlnm.Print_Area" localSheetId="0">Лист1!$A$1:$D$33</definedName>
  </definedNames>
  <calcPr calcId="125725"/>
</workbook>
</file>

<file path=xl/calcChain.xml><?xml version="1.0" encoding="utf-8"?>
<calcChain xmlns="http://schemas.openxmlformats.org/spreadsheetml/2006/main">
  <c r="D29" i="1"/>
  <c r="D28" s="1"/>
  <c r="D27" s="1"/>
  <c r="D26" s="1"/>
  <c r="D25"/>
  <c r="D24" s="1"/>
  <c r="D23" s="1"/>
  <c r="D22" s="1"/>
  <c r="C29"/>
  <c r="C28" s="1"/>
  <c r="C27" s="1"/>
  <c r="C26" s="1"/>
  <c r="C25"/>
  <c r="C24"/>
  <c r="C23" s="1"/>
  <c r="C22" s="1"/>
  <c r="C21" s="1"/>
  <c r="D19"/>
  <c r="D13"/>
  <c r="D12"/>
  <c r="D17"/>
  <c r="D16"/>
  <c r="D15" s="1"/>
  <c r="C13"/>
  <c r="C12" s="1"/>
  <c r="C19"/>
  <c r="C17"/>
  <c r="C16"/>
  <c r="C15" s="1"/>
  <c r="C11" l="1"/>
  <c r="D21"/>
  <c r="D11" s="1"/>
</calcChain>
</file>

<file path=xl/sharedStrings.xml><?xml version="1.0" encoding="utf-8"?>
<sst xmlns="http://schemas.openxmlformats.org/spreadsheetml/2006/main" count="51" uniqueCount="51">
  <si>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</si>
  <si>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</si>
  <si>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</si>
  <si>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</si>
  <si>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</si>
  <si>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</si>
  <si>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</si>
  <si>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</si>
  <si>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</si>
  <si>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</si>
  <si>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</si>
  <si>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</si>
  <si>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</si>
  <si>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</si>
  <si>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</si>
  <si>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</si>
  <si>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</si>
  <si>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</si>
  <si>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</si>
  <si>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</si>
  <si>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</si>
  <si>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</si>
  <si>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</si>
  <si>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</si>
  <si>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</si>
  <si>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</si>
  <si>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</si>
  <si>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</si>
  <si>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</si>
  <si>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</si>
  <si>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</si>
  <si>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</si>
  <si>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</si>
  <si>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</si>
  <si>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</si>
  <si>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</si>
  <si>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</si>
  <si>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</si>
  <si>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</si>
  <si>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</si>
  <si>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</si>
  <si>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>Отчет о формировании источников финансирования дефицита</t>
  </si>
  <si>
    <t xml:space="preserve">местного бюджета муниципального образования Бейский район </t>
  </si>
  <si>
    <t xml:space="preserve">              к  Постановлению администрации</t>
  </si>
  <si>
    <t xml:space="preserve">                                    Бейского района</t>
  </si>
  <si>
    <t xml:space="preserve">      Приложение № 1</t>
  </si>
  <si>
    <t xml:space="preserve">Исполнено,              тыс.руб. </t>
  </si>
  <si>
    <t>за 1 квартал 2019 года</t>
  </si>
  <si>
    <t>И.о. главы Бейского района</t>
  </si>
  <si>
    <t>И.Зданюк</t>
  </si>
  <si>
    <t xml:space="preserve">                                    от 08 апреля 2019г.  № 188</t>
  </si>
</sst>
</file>

<file path=xl/styles.xml><?xml version="1.0" encoding="utf-8"?>
<styleSheet xmlns="http://schemas.openxmlformats.org/spreadsheetml/2006/main">
  <fonts count="10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/>
    <xf numFmtId="0" fontId="8" fillId="0" borderId="0" xfId="0" applyFont="1" applyAlignment="1"/>
    <xf numFmtId="0" fontId="5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view="pageBreakPreview" zoomScale="80" zoomScaleNormal="70" zoomScaleSheetLayoutView="80" workbookViewId="0"/>
  </sheetViews>
  <sheetFormatPr defaultRowHeight="11.25"/>
  <cols>
    <col min="1" max="1" width="69" style="1" customWidth="1"/>
    <col min="2" max="2" width="34.5" style="2" customWidth="1"/>
    <col min="3" max="3" width="20" style="1" customWidth="1"/>
    <col min="4" max="4" width="25.1640625" customWidth="1"/>
  </cols>
  <sheetData>
    <row r="1" spans="1:4" s="1" customFormat="1" ht="16.5" customHeight="1">
      <c r="A1" s="4"/>
      <c r="B1" s="5"/>
      <c r="C1" s="17"/>
      <c r="D1" s="17" t="s">
        <v>45</v>
      </c>
    </row>
    <row r="2" spans="1:4" s="1" customFormat="1" ht="16.5" customHeight="1">
      <c r="A2" s="4"/>
      <c r="B2" s="5"/>
      <c r="C2" s="19" t="s">
        <v>43</v>
      </c>
      <c r="D2" s="19"/>
    </row>
    <row r="3" spans="1:4" s="1" customFormat="1" ht="16.5" customHeight="1">
      <c r="A3" s="4"/>
      <c r="B3" s="5"/>
      <c r="C3" s="18"/>
      <c r="D3" s="18" t="s">
        <v>44</v>
      </c>
    </row>
    <row r="4" spans="1:4" s="1" customFormat="1" ht="16.5" customHeight="1">
      <c r="A4" s="4"/>
      <c r="B4" s="5"/>
      <c r="C4" s="18"/>
      <c r="D4" s="18" t="s">
        <v>50</v>
      </c>
    </row>
    <row r="5" spans="1:4" s="1" customFormat="1" ht="15">
      <c r="A5" s="4"/>
      <c r="B5" s="5"/>
      <c r="C5" s="16"/>
      <c r="D5" s="7"/>
    </row>
    <row r="6" spans="1:4" s="1" customFormat="1" ht="15.75">
      <c r="A6" s="25" t="s">
        <v>41</v>
      </c>
      <c r="B6" s="25"/>
      <c r="C6" s="25"/>
      <c r="D6" s="25"/>
    </row>
    <row r="7" spans="1:4" s="1" customFormat="1" ht="15.75">
      <c r="A7" s="25" t="s">
        <v>42</v>
      </c>
      <c r="B7" s="25"/>
      <c r="C7" s="25"/>
      <c r="D7" s="25"/>
    </row>
    <row r="8" spans="1:4" s="1" customFormat="1" ht="15.75">
      <c r="A8" s="25" t="s">
        <v>47</v>
      </c>
      <c r="B8" s="25"/>
      <c r="C8" s="25"/>
      <c r="D8" s="25"/>
    </row>
    <row r="9" spans="1:4" s="1" customFormat="1" ht="12.75">
      <c r="A9" s="4"/>
      <c r="B9" s="5"/>
      <c r="C9" s="6"/>
    </row>
    <row r="10" spans="1:4" s="3" customFormat="1" ht="36" customHeight="1">
      <c r="A10" s="24" t="s">
        <v>16</v>
      </c>
      <c r="B10" s="24" t="s">
        <v>15</v>
      </c>
      <c r="C10" s="24" t="s">
        <v>17</v>
      </c>
      <c r="D10" s="24" t="s">
        <v>46</v>
      </c>
    </row>
    <row r="11" spans="1:4" s="3" customFormat="1" ht="15.75">
      <c r="A11" s="14" t="s">
        <v>12</v>
      </c>
      <c r="B11" s="13" t="s">
        <v>21</v>
      </c>
      <c r="C11" s="9">
        <f>C15+C21+C12</f>
        <v>7692</v>
      </c>
      <c r="D11" s="9">
        <f>D15+D21+D12</f>
        <v>-1709.0899999999965</v>
      </c>
    </row>
    <row r="12" spans="1:4" s="3" customFormat="1" ht="30">
      <c r="A12" s="14" t="s">
        <v>18</v>
      </c>
      <c r="B12" s="13" t="s">
        <v>22</v>
      </c>
      <c r="C12" s="9">
        <f>C13</f>
        <v>5130</v>
      </c>
      <c r="D12" s="9">
        <f>D13</f>
        <v>0</v>
      </c>
    </row>
    <row r="13" spans="1:4" s="15" customFormat="1" ht="30">
      <c r="A13" s="14" t="s">
        <v>19</v>
      </c>
      <c r="B13" s="13" t="s">
        <v>23</v>
      </c>
      <c r="C13" s="9">
        <f>C14</f>
        <v>5130</v>
      </c>
      <c r="D13" s="9">
        <f>D14</f>
        <v>0</v>
      </c>
    </row>
    <row r="14" spans="1:4" s="15" customFormat="1" ht="30">
      <c r="A14" s="14" t="s">
        <v>20</v>
      </c>
      <c r="B14" s="13" t="s">
        <v>24</v>
      </c>
      <c r="C14" s="9">
        <v>5130</v>
      </c>
      <c r="D14" s="9">
        <v>0</v>
      </c>
    </row>
    <row r="15" spans="1:4" ht="30">
      <c r="A15" s="8" t="s">
        <v>0</v>
      </c>
      <c r="B15" s="13" t="s">
        <v>25</v>
      </c>
      <c r="C15" s="9">
        <f>C16</f>
        <v>0</v>
      </c>
      <c r="D15" s="9">
        <f>D16</f>
        <v>0</v>
      </c>
    </row>
    <row r="16" spans="1:4" ht="32.25" customHeight="1">
      <c r="A16" s="8" t="s">
        <v>37</v>
      </c>
      <c r="B16" s="13" t="s">
        <v>38</v>
      </c>
      <c r="C16" s="9">
        <f>C17-C20</f>
        <v>0</v>
      </c>
      <c r="D16" s="9">
        <f>D17-D20</f>
        <v>0</v>
      </c>
    </row>
    <row r="17" spans="1:4" ht="45">
      <c r="A17" s="8" t="s">
        <v>9</v>
      </c>
      <c r="B17" s="13" t="s">
        <v>39</v>
      </c>
      <c r="C17" s="9">
        <f>C18</f>
        <v>25000</v>
      </c>
      <c r="D17" s="9">
        <f>D18</f>
        <v>0</v>
      </c>
    </row>
    <row r="18" spans="1:4" ht="45">
      <c r="A18" s="8" t="s">
        <v>1</v>
      </c>
      <c r="B18" s="13" t="s">
        <v>35</v>
      </c>
      <c r="C18" s="9">
        <v>25000</v>
      </c>
      <c r="D18" s="9">
        <v>0</v>
      </c>
    </row>
    <row r="19" spans="1:4" ht="45">
      <c r="A19" s="8" t="s">
        <v>10</v>
      </c>
      <c r="B19" s="13" t="s">
        <v>40</v>
      </c>
      <c r="C19" s="9">
        <f>C20</f>
        <v>25000</v>
      </c>
      <c r="D19" s="9">
        <f>D20</f>
        <v>0</v>
      </c>
    </row>
    <row r="20" spans="1:4" ht="45">
      <c r="A20" s="8" t="s">
        <v>11</v>
      </c>
      <c r="B20" s="13" t="s">
        <v>36</v>
      </c>
      <c r="C20" s="9">
        <v>25000</v>
      </c>
      <c r="D20" s="9">
        <v>0</v>
      </c>
    </row>
    <row r="21" spans="1:4" ht="30">
      <c r="A21" s="8" t="s">
        <v>2</v>
      </c>
      <c r="B21" s="13" t="s">
        <v>26</v>
      </c>
      <c r="C21" s="9">
        <f>-C22+C26</f>
        <v>2562</v>
      </c>
      <c r="D21" s="9">
        <f>-D22+D26</f>
        <v>-1709.0899999999965</v>
      </c>
    </row>
    <row r="22" spans="1:4" ht="15.75">
      <c r="A22" s="8" t="s">
        <v>3</v>
      </c>
      <c r="B22" s="13" t="s">
        <v>27</v>
      </c>
      <c r="C22" s="9">
        <f t="shared" ref="C22:D24" si="0">C23</f>
        <v>744536.54</v>
      </c>
      <c r="D22" s="9">
        <f>D23</f>
        <v>165293.32</v>
      </c>
    </row>
    <row r="23" spans="1:4" ht="15.75">
      <c r="A23" s="8" t="s">
        <v>13</v>
      </c>
      <c r="B23" s="13" t="s">
        <v>28</v>
      </c>
      <c r="C23" s="9">
        <f t="shared" si="0"/>
        <v>744536.54</v>
      </c>
      <c r="D23" s="9">
        <f t="shared" si="0"/>
        <v>165293.32</v>
      </c>
    </row>
    <row r="24" spans="1:4" ht="15.75">
      <c r="A24" s="8" t="s">
        <v>4</v>
      </c>
      <c r="B24" s="13" t="s">
        <v>29</v>
      </c>
      <c r="C24" s="9">
        <f t="shared" si="0"/>
        <v>744536.54</v>
      </c>
      <c r="D24" s="9">
        <f t="shared" si="0"/>
        <v>165293.32</v>
      </c>
    </row>
    <row r="25" spans="1:4" ht="30">
      <c r="A25" s="8" t="s">
        <v>5</v>
      </c>
      <c r="B25" s="13" t="s">
        <v>30</v>
      </c>
      <c r="C25" s="9">
        <f>C18+C14+714406.54</f>
        <v>744536.54</v>
      </c>
      <c r="D25" s="9">
        <f>D18+D14+165293.32</f>
        <v>165293.32</v>
      </c>
    </row>
    <row r="26" spans="1:4" ht="15.75">
      <c r="A26" s="8" t="s">
        <v>6</v>
      </c>
      <c r="B26" s="13" t="s">
        <v>31</v>
      </c>
      <c r="C26" s="9">
        <f t="shared" ref="C26:D28" si="1">C27</f>
        <v>747098.54</v>
      </c>
      <c r="D26" s="9">
        <f t="shared" si="1"/>
        <v>163584.23000000001</v>
      </c>
    </row>
    <row r="27" spans="1:4" ht="15.75">
      <c r="A27" s="8" t="s">
        <v>14</v>
      </c>
      <c r="B27" s="13" t="s">
        <v>32</v>
      </c>
      <c r="C27" s="9">
        <f t="shared" si="1"/>
        <v>747098.54</v>
      </c>
      <c r="D27" s="9">
        <f t="shared" si="1"/>
        <v>163584.23000000001</v>
      </c>
    </row>
    <row r="28" spans="1:4" ht="15.75">
      <c r="A28" s="8" t="s">
        <v>7</v>
      </c>
      <c r="B28" s="13" t="s">
        <v>33</v>
      </c>
      <c r="C28" s="9">
        <f t="shared" si="1"/>
        <v>747098.54</v>
      </c>
      <c r="D28" s="9">
        <f t="shared" si="1"/>
        <v>163584.23000000001</v>
      </c>
    </row>
    <row r="29" spans="1:4" ht="30">
      <c r="A29" s="8" t="s">
        <v>8</v>
      </c>
      <c r="B29" s="13" t="s">
        <v>34</v>
      </c>
      <c r="C29" s="9">
        <f>C20+722098.54</f>
        <v>747098.54</v>
      </c>
      <c r="D29" s="9">
        <f>D20+163584.23</f>
        <v>163584.23000000001</v>
      </c>
    </row>
    <row r="30" spans="1:4" ht="15.75">
      <c r="A30" s="10"/>
      <c r="B30" s="11"/>
      <c r="C30" s="12"/>
    </row>
    <row r="31" spans="1:4" ht="17.25" customHeight="1">
      <c r="A31" s="20" t="s">
        <v>48</v>
      </c>
      <c r="B31" s="21"/>
      <c r="C31" s="22"/>
      <c r="D31" s="23" t="s">
        <v>49</v>
      </c>
    </row>
    <row r="32" spans="1:4">
      <c r="A32" s="4"/>
      <c r="B32" s="5"/>
      <c r="C32" s="4"/>
    </row>
  </sheetData>
  <mergeCells count="3">
    <mergeCell ref="A6:D6"/>
    <mergeCell ref="A7:D7"/>
    <mergeCell ref="A8:D8"/>
  </mergeCells>
  <phoneticPr fontId="0" type="noConversion"/>
  <pageMargins left="0.81" right="0.37" top="0.78740157480314965" bottom="0.19685039370078741" header="0.51181102362204722" footer="0.51181102362204722"/>
  <pageSetup paperSize="9" scale="7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2019-04-08T03:54:38Z</cp:lastPrinted>
  <dcterms:created xsi:type="dcterms:W3CDTF">2008-03-05T02:54:35Z</dcterms:created>
  <dcterms:modified xsi:type="dcterms:W3CDTF">2019-06-26T09:29:58Z</dcterms:modified>
</cp:coreProperties>
</file>