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post2021\"/>
    </mc:Choice>
  </mc:AlternateContent>
  <bookViews>
    <workbookView xWindow="480" yWindow="90" windowWidth="14235" windowHeight="9720"/>
  </bookViews>
  <sheets>
    <sheet name="Лист1" sheetId="1" r:id="rId1"/>
  </sheets>
  <definedNames>
    <definedName name="_xlnm.Print_Area" localSheetId="0">Лист1!$A$1:$D$33</definedName>
  </definedNames>
  <calcPr calcId="162913"/>
</workbook>
</file>

<file path=xl/calcChain.xml><?xml version="1.0" encoding="utf-8"?>
<calcChain xmlns="http://schemas.openxmlformats.org/spreadsheetml/2006/main">
  <c r="D29" i="1" l="1"/>
  <c r="D28" i="1" s="1"/>
  <c r="D27" i="1" s="1"/>
  <c r="D26" i="1" s="1"/>
  <c r="D25" i="1"/>
  <c r="D24" i="1"/>
  <c r="D23" i="1" s="1"/>
  <c r="D22" i="1" s="1"/>
  <c r="D21" i="1" s="1"/>
  <c r="C29" i="1"/>
  <c r="C25" i="1"/>
  <c r="C24" i="1"/>
  <c r="C23" i="1" s="1"/>
  <c r="C22" i="1" s="1"/>
  <c r="C28" i="1"/>
  <c r="C27" i="1"/>
  <c r="C26" i="1" s="1"/>
  <c r="D19" i="1"/>
  <c r="D13" i="1"/>
  <c r="D12" i="1"/>
  <c r="D17" i="1"/>
  <c r="D16" i="1"/>
  <c r="D15" i="1" s="1"/>
  <c r="D11" i="1" s="1"/>
  <c r="C13" i="1"/>
  <c r="C12" i="1" s="1"/>
  <c r="C19" i="1"/>
  <c r="C17" i="1"/>
  <c r="C16" i="1"/>
  <c r="C15" i="1" s="1"/>
  <c r="C21" i="1" l="1"/>
  <c r="C11" i="1" s="1"/>
</calcChain>
</file>

<file path=xl/sharedStrings.xml><?xml version="1.0" encoding="utf-8"?>
<sst xmlns="http://schemas.openxmlformats.org/spreadsheetml/2006/main" count="51" uniqueCount="51">
  <si>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</si>
  <si>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</si>
  <si>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</si>
  <si>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</si>
  <si>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</si>
  <si>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</si>
  <si>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</si>
  <si>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</si>
  <si>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</si>
  <si>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</si>
  <si>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</si>
  <si>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</si>
  <si>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</si>
  <si>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</si>
  <si>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</si>
  <si>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</si>
  <si>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</si>
  <si>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 xml:space="preserve">Утверждено, тыс.руб. 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</si>
  <si>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</si>
  <si>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</si>
  <si>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</si>
  <si>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</si>
  <si>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</si>
  <si>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</si>
  <si>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</si>
  <si>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</si>
  <si>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</si>
  <si>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</si>
  <si>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</si>
  <si>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</si>
  <si>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</si>
  <si>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</si>
  <si>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</si>
  <si>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</si>
  <si>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</si>
  <si>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</si>
  <si>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</si>
  <si>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</si>
  <si>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</si>
  <si>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</si>
  <si>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</si>
  <si>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>Отчет о формировании источников финансирования дефицита</t>
  </si>
  <si>
    <t xml:space="preserve">местного бюджета муниципального образования Бейский район </t>
  </si>
  <si>
    <t xml:space="preserve">              к  Постановлению администрации</t>
  </si>
  <si>
    <t xml:space="preserve">                                    Бейского района</t>
  </si>
  <si>
    <t xml:space="preserve">      Приложение № 1</t>
  </si>
  <si>
    <t xml:space="preserve">Исполнено,              тыс.руб. </t>
  </si>
  <si>
    <t>Глава Бейского района</t>
  </si>
  <si>
    <t>И.Н.Стряпков</t>
  </si>
  <si>
    <t>за 1 квартал 2021 года</t>
  </si>
  <si>
    <t xml:space="preserve">                                    от 17 мая 2021г.  № 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</si>
</sst>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10" x14ac:knownFonts="1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/>
    <xf numFmtId="0" fontId="7" fillId="0" borderId="1" xfId="0" applyFont="1" applyBorder="1" applyAlignment="1">
      <alignment wrapText="1"/>
    </xf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3" fontId="4" fillId="0" borderId="0" xfId="0" applyNumberFormat="1" applyFont="1" applyBorder="1" applyAlignment="1"/>
    <xf numFmtId="49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Alignment="1"/>
    <xf numFmtId="0" fontId="8" fillId="0" borderId="0" xfId="0" applyFont="1" applyAlignment="1"/>
    <xf numFmtId="0" fontId="5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172" fontId="5" fillId="0" borderId="1" xfId="0" applyNumberFormat="1" applyFont="1" applyBorder="1" applyAlignment="1"/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view="pageBreakPreview" zoomScale="80" zoomScaleNormal="70" zoomScaleSheetLayoutView="80" workbookViewId="0">
      <selection activeCell="G10" sqref="G10"/>
    </sheetView>
  </sheetViews>
  <sheetFormatPr defaultRowHeight="11.25" x14ac:dyDescent="0.2"/>
  <cols>
    <col min="1" max="1" width="69" style="1" customWidth="1"/>
    <col min="2" max="2" width="34.5" style="2" customWidth="1"/>
    <col min="3" max="3" width="20" style="1" customWidth="1"/>
    <col min="4" max="4" width="25.1640625" customWidth="1"/>
  </cols>
  <sheetData>
    <row r="1" spans="1:4" s="1" customFormat="1" ht="16.5" customHeight="1" x14ac:dyDescent="0.2">
      <c r="A1" s="4"/>
      <c r="B1" s="5"/>
      <c r="C1" s="16"/>
      <c r="D1" s="16" t="s">
        <v>45</v>
      </c>
    </row>
    <row r="2" spans="1:4" s="1" customFormat="1" ht="16.5" customHeight="1" x14ac:dyDescent="0.2">
      <c r="A2" s="4"/>
      <c r="B2" s="5"/>
      <c r="C2" s="18" t="s">
        <v>43</v>
      </c>
      <c r="D2" s="18"/>
    </row>
    <row r="3" spans="1:4" s="1" customFormat="1" ht="16.5" customHeight="1" x14ac:dyDescent="0.2">
      <c r="A3" s="4"/>
      <c r="B3" s="5"/>
      <c r="C3" s="17"/>
      <c r="D3" s="17" t="s">
        <v>44</v>
      </c>
    </row>
    <row r="4" spans="1:4" s="1" customFormat="1" ht="16.5" customHeight="1" x14ac:dyDescent="0.2">
      <c r="A4" s="4"/>
      <c r="B4" s="5"/>
      <c r="C4" s="17"/>
      <c r="D4" s="17" t="s">
        <v>50</v>
      </c>
    </row>
    <row r="5" spans="1:4" s="1" customFormat="1" ht="15" x14ac:dyDescent="0.25">
      <c r="A5" s="4"/>
      <c r="B5" s="5"/>
      <c r="C5" s="15"/>
      <c r="D5" s="7"/>
    </row>
    <row r="6" spans="1:4" s="1" customFormat="1" ht="15.75" x14ac:dyDescent="0.25">
      <c r="A6" s="25" t="s">
        <v>41</v>
      </c>
      <c r="B6" s="25"/>
      <c r="C6" s="25"/>
      <c r="D6" s="25"/>
    </row>
    <row r="7" spans="1:4" s="1" customFormat="1" ht="15.75" x14ac:dyDescent="0.25">
      <c r="A7" s="25" t="s">
        <v>42</v>
      </c>
      <c r="B7" s="25"/>
      <c r="C7" s="25"/>
      <c r="D7" s="25"/>
    </row>
    <row r="8" spans="1:4" s="1" customFormat="1" ht="15.75" x14ac:dyDescent="0.25">
      <c r="A8" s="25" t="s">
        <v>49</v>
      </c>
      <c r="B8" s="25"/>
      <c r="C8" s="25"/>
      <c r="D8" s="25"/>
    </row>
    <row r="9" spans="1:4" s="1" customFormat="1" ht="12.75" x14ac:dyDescent="0.2">
      <c r="A9" s="4"/>
      <c r="B9" s="5"/>
      <c r="C9" s="6"/>
    </row>
    <row r="10" spans="1:4" s="3" customFormat="1" ht="36" customHeight="1" x14ac:dyDescent="0.2">
      <c r="A10" s="23" t="s">
        <v>16</v>
      </c>
      <c r="B10" s="23" t="s">
        <v>15</v>
      </c>
      <c r="C10" s="23" t="s">
        <v>17</v>
      </c>
      <c r="D10" s="23" t="s">
        <v>46</v>
      </c>
    </row>
    <row r="11" spans="1:4" s="3" customFormat="1" ht="15.75" x14ac:dyDescent="0.25">
      <c r="A11" s="13" t="s">
        <v>12</v>
      </c>
      <c r="B11" s="12" t="s">
        <v>21</v>
      </c>
      <c r="C11" s="24">
        <f>C15+C21+C12</f>
        <v>107760.29999999993</v>
      </c>
      <c r="D11" s="24">
        <f>D15+D21+D12</f>
        <v>-14943.599999999995</v>
      </c>
    </row>
    <row r="12" spans="1:4" s="3" customFormat="1" ht="30" x14ac:dyDescent="0.25">
      <c r="A12" s="13" t="s">
        <v>18</v>
      </c>
      <c r="B12" s="12" t="s">
        <v>22</v>
      </c>
      <c r="C12" s="24">
        <f>C13</f>
        <v>5068</v>
      </c>
      <c r="D12" s="24">
        <f>D13</f>
        <v>0</v>
      </c>
    </row>
    <row r="13" spans="1:4" s="14" customFormat="1" ht="30" x14ac:dyDescent="0.25">
      <c r="A13" s="13" t="s">
        <v>19</v>
      </c>
      <c r="B13" s="12" t="s">
        <v>23</v>
      </c>
      <c r="C13" s="24">
        <f>C14</f>
        <v>5068</v>
      </c>
      <c r="D13" s="24">
        <f>D14</f>
        <v>0</v>
      </c>
    </row>
    <row r="14" spans="1:4" s="14" customFormat="1" ht="30" x14ac:dyDescent="0.25">
      <c r="A14" s="13" t="s">
        <v>20</v>
      </c>
      <c r="B14" s="12" t="s">
        <v>24</v>
      </c>
      <c r="C14" s="24">
        <v>5068</v>
      </c>
      <c r="D14" s="24">
        <v>0</v>
      </c>
    </row>
    <row r="15" spans="1:4" ht="30" x14ac:dyDescent="0.25">
      <c r="A15" s="8" t="s">
        <v>0</v>
      </c>
      <c r="B15" s="12" t="s">
        <v>25</v>
      </c>
      <c r="C15" s="24">
        <f>C16</f>
        <v>0</v>
      </c>
      <c r="D15" s="24">
        <f>D16</f>
        <v>-474.2</v>
      </c>
    </row>
    <row r="16" spans="1:4" ht="32.25" customHeight="1" x14ac:dyDescent="0.25">
      <c r="A16" s="8" t="s">
        <v>37</v>
      </c>
      <c r="B16" s="12" t="s">
        <v>38</v>
      </c>
      <c r="C16" s="24">
        <f>C17-C20</f>
        <v>0</v>
      </c>
      <c r="D16" s="24">
        <f>D17-D20</f>
        <v>-474.2</v>
      </c>
    </row>
    <row r="17" spans="1:4" ht="45" x14ac:dyDescent="0.25">
      <c r="A17" s="8" t="s">
        <v>9</v>
      </c>
      <c r="B17" s="12" t="s">
        <v>39</v>
      </c>
      <c r="C17" s="24">
        <f>C18</f>
        <v>25000</v>
      </c>
      <c r="D17" s="24">
        <f>D18</f>
        <v>0</v>
      </c>
    </row>
    <row r="18" spans="1:4" ht="45" x14ac:dyDescent="0.25">
      <c r="A18" s="8" t="s">
        <v>1</v>
      </c>
      <c r="B18" s="12" t="s">
        <v>35</v>
      </c>
      <c r="C18" s="24">
        <v>25000</v>
      </c>
      <c r="D18" s="24">
        <v>0</v>
      </c>
    </row>
    <row r="19" spans="1:4" ht="45" x14ac:dyDescent="0.25">
      <c r="A19" s="8" t="s">
        <v>10</v>
      </c>
      <c r="B19" s="12" t="s">
        <v>40</v>
      </c>
      <c r="C19" s="24">
        <f>C20</f>
        <v>25000</v>
      </c>
      <c r="D19" s="24">
        <f>D20</f>
        <v>474.2</v>
      </c>
    </row>
    <row r="20" spans="1:4" ht="45" x14ac:dyDescent="0.25">
      <c r="A20" s="8" t="s">
        <v>11</v>
      </c>
      <c r="B20" s="12" t="s">
        <v>36</v>
      </c>
      <c r="C20" s="24">
        <v>25000</v>
      </c>
      <c r="D20" s="24">
        <v>474.2</v>
      </c>
    </row>
    <row r="21" spans="1:4" ht="30" x14ac:dyDescent="0.25">
      <c r="A21" s="8" t="s">
        <v>2</v>
      </c>
      <c r="B21" s="12" t="s">
        <v>26</v>
      </c>
      <c r="C21" s="24">
        <f>-C22+C26</f>
        <v>102692.29999999993</v>
      </c>
      <c r="D21" s="24">
        <f>-D22+D26</f>
        <v>-14469.399999999994</v>
      </c>
    </row>
    <row r="22" spans="1:4" ht="15.75" x14ac:dyDescent="0.25">
      <c r="A22" s="8" t="s">
        <v>3</v>
      </c>
      <c r="B22" s="12" t="s">
        <v>27</v>
      </c>
      <c r="C22" s="24">
        <f t="shared" ref="C22:D24" si="0">C23</f>
        <v>835835.9</v>
      </c>
      <c r="D22" s="24">
        <f>D23</f>
        <v>194429.5</v>
      </c>
    </row>
    <row r="23" spans="1:4" ht="15.75" x14ac:dyDescent="0.25">
      <c r="A23" s="8" t="s">
        <v>13</v>
      </c>
      <c r="B23" s="12" t="s">
        <v>28</v>
      </c>
      <c r="C23" s="24">
        <f t="shared" si="0"/>
        <v>835835.9</v>
      </c>
      <c r="D23" s="24">
        <f t="shared" si="0"/>
        <v>194429.5</v>
      </c>
    </row>
    <row r="24" spans="1:4" ht="15.75" x14ac:dyDescent="0.25">
      <c r="A24" s="8" t="s">
        <v>4</v>
      </c>
      <c r="B24" s="12" t="s">
        <v>29</v>
      </c>
      <c r="C24" s="24">
        <f t="shared" si="0"/>
        <v>835835.9</v>
      </c>
      <c r="D24" s="24">
        <f t="shared" si="0"/>
        <v>194429.5</v>
      </c>
    </row>
    <row r="25" spans="1:4" ht="30" x14ac:dyDescent="0.25">
      <c r="A25" s="8" t="s">
        <v>5</v>
      </c>
      <c r="B25" s="12" t="s">
        <v>30</v>
      </c>
      <c r="C25" s="24">
        <f>C18+C14+805767.9</f>
        <v>835835.9</v>
      </c>
      <c r="D25" s="24">
        <f>D18+D14+194429.5</f>
        <v>194429.5</v>
      </c>
    </row>
    <row r="26" spans="1:4" ht="15.75" x14ac:dyDescent="0.25">
      <c r="A26" s="8" t="s">
        <v>6</v>
      </c>
      <c r="B26" s="12" t="s">
        <v>31</v>
      </c>
      <c r="C26" s="24">
        <f t="shared" ref="C26:D28" si="1">C27</f>
        <v>938528.2</v>
      </c>
      <c r="D26" s="24">
        <f t="shared" si="1"/>
        <v>179960.1</v>
      </c>
    </row>
    <row r="27" spans="1:4" ht="15.75" x14ac:dyDescent="0.25">
      <c r="A27" s="8" t="s">
        <v>14</v>
      </c>
      <c r="B27" s="12" t="s">
        <v>32</v>
      </c>
      <c r="C27" s="24">
        <f t="shared" si="1"/>
        <v>938528.2</v>
      </c>
      <c r="D27" s="24">
        <f t="shared" si="1"/>
        <v>179960.1</v>
      </c>
    </row>
    <row r="28" spans="1:4" ht="15.75" x14ac:dyDescent="0.25">
      <c r="A28" s="8" t="s">
        <v>7</v>
      </c>
      <c r="B28" s="12" t="s">
        <v>33</v>
      </c>
      <c r="C28" s="24">
        <f t="shared" si="1"/>
        <v>938528.2</v>
      </c>
      <c r="D28" s="24">
        <f t="shared" si="1"/>
        <v>179960.1</v>
      </c>
    </row>
    <row r="29" spans="1:4" ht="30" x14ac:dyDescent="0.25">
      <c r="A29" s="8" t="s">
        <v>8</v>
      </c>
      <c r="B29" s="12" t="s">
        <v>34</v>
      </c>
      <c r="C29" s="24">
        <f>C20+913528.2</f>
        <v>938528.2</v>
      </c>
      <c r="D29" s="24">
        <f>D20+179485.9</f>
        <v>179960.1</v>
      </c>
    </row>
    <row r="30" spans="1:4" ht="15.75" x14ac:dyDescent="0.25">
      <c r="A30" s="9"/>
      <c r="B30" s="10"/>
      <c r="C30" s="11"/>
    </row>
    <row r="31" spans="1:4" ht="17.25" customHeight="1" x14ac:dyDescent="0.25">
      <c r="A31" s="19" t="s">
        <v>47</v>
      </c>
      <c r="B31" s="20"/>
      <c r="C31" s="21"/>
      <c r="D31" s="22" t="s">
        <v>48</v>
      </c>
    </row>
    <row r="32" spans="1:4" x14ac:dyDescent="0.2">
      <c r="A32" s="4"/>
      <c r="B32" s="5"/>
      <c r="C32" s="4"/>
    </row>
  </sheetData>
  <mergeCells count="3">
    <mergeCell ref="A6:D6"/>
    <mergeCell ref="A7:D7"/>
    <mergeCell ref="A8:D8"/>
  </mergeCells>
  <phoneticPr fontId="0" type="noConversion"/>
  <pageMargins left="0.81" right="0.37" top="0.78740157480314965" bottom="0.19685039370078741" header="0.51181102362204722" footer="0.51181102362204722"/>
  <pageSetup paperSize="9" scale="7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Fino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2021-05-14T04:09:04Z</cp:lastPrinted>
  <dcterms:created xsi:type="dcterms:W3CDTF">2008-03-05T02:54:35Z</dcterms:created>
  <dcterms:modified xsi:type="dcterms:W3CDTF">2021-05-31T02:46:29Z</dcterms:modified>
</cp:coreProperties>
</file>