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2015" sheetId="1" r:id="rId1"/>
  </sheets>
  <definedNames>
    <definedName name="_xlnm.Print_Titles" localSheetId="0">'2015'!$15:$15</definedName>
    <definedName name="_xlnm.Print_Area" localSheetId="0">'2015'!$A$1:$E$90</definedName>
  </definedNames>
  <calcPr fullCalcOnLoad="1"/>
</workbook>
</file>

<file path=xl/sharedStrings.xml><?xml version="1.0" encoding="utf-8"?>
<sst xmlns="http://schemas.openxmlformats.org/spreadsheetml/2006/main" count="293" uniqueCount="163">
  <si>
    <t xml:space="preserve">      НАЛОГОВЫЕ И НЕНАЛОГОВЫЕ ДОХОДЫ</t>
  </si>
  <si>
    <t>000</t>
  </si>
  <si>
    <t>1000000000</t>
  </si>
  <si>
    <t>0000</t>
  </si>
  <si>
    <t xml:space="preserve">        НАЛОГИ НА ПРИБЫЛЬ, ДОХОДЫ</t>
  </si>
  <si>
    <t>1010000000</t>
  </si>
  <si>
    <t xml:space="preserve">          Налог на доходы физических лиц</t>
  </si>
  <si>
    <t>1010200001</t>
  </si>
  <si>
    <t>110</t>
  </si>
  <si>
    <t xml:space="preserve">        НАЛОГИ НА ТОВАРЫ (РАБОТЫ, УСЛУГИ), РЕАЛИЗУЕМЫЕ НА ТЕРРИТОРИИ РОССИЙСКОЙ ФЕДЕРАЦИИ</t>
  </si>
  <si>
    <t>1030000000</t>
  </si>
  <si>
    <t xml:space="preserve">          Акцизы по подакцизным товарам (продукции), производимым на территории Российской Федерации</t>
  </si>
  <si>
    <t>1030200001</t>
  </si>
  <si>
    <t xml:space="preserve">        НАЛОГИ НА СОВОКУПНЫЙ ДОХОД</t>
  </si>
  <si>
    <t>1050000000</t>
  </si>
  <si>
    <t xml:space="preserve">          Единый налог на вмененный доход для отдельных видов деятельности</t>
  </si>
  <si>
    <t>1050200002</t>
  </si>
  <si>
    <t xml:space="preserve">          Единый сельскохозяйственный налог</t>
  </si>
  <si>
    <t>1050300001</t>
  </si>
  <si>
    <t xml:space="preserve">          Налог, взимаемый в связи с применением патентной системы налогообложения</t>
  </si>
  <si>
    <t>1050400002</t>
  </si>
  <si>
    <t xml:space="preserve">        НАЛОГИ НА ИМУЩЕСТВО</t>
  </si>
  <si>
    <t>1060000000</t>
  </si>
  <si>
    <t xml:space="preserve">          Земельный налог</t>
  </si>
  <si>
    <t>1060600000</t>
  </si>
  <si>
    <t xml:space="preserve">        ГОСУДАРСТВЕННАЯ ПОШЛИНА</t>
  </si>
  <si>
    <t>1080000000</t>
  </si>
  <si>
    <t xml:space="preserve">          Государственная пошлина по делам, рассматриваемым в судах общей юрисдикции, мировыми судьями</t>
  </si>
  <si>
    <t>1080300001</t>
  </si>
  <si>
    <t xml:space="preserve">        ДОХОДЫ ОТ ИСПОЛЬЗОВАНИЯ ИМУЩЕСТВА, НАХОДЯЩЕГОСЯ В ГОСУДАРСТВЕННОЙ И МУНИЦИПАЛЬНОЙ СОБСТВЕННОСТИ</t>
  </si>
  <si>
    <t>1110000000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</si>
  <si>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</si>
  <si>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</t>
  </si>
  <si>
    <t>120</t>
  </si>
  <si>
    <t xml:space="preserve">        ПЛАТЕЖИ ПРИ ПОЛЬЗОВАНИИ ПРИРОДНЫМИ РЕСУРСАМИ</t>
  </si>
  <si>
    <t>1120000000</t>
  </si>
  <si>
    <t xml:space="preserve">          Плата за негативное воздействие на окружающую среду</t>
  </si>
  <si>
    <t>1120100001</t>
  </si>
  <si>
    <t xml:space="preserve">        ДОХОДЫ ОТ ПРОДАЖИ МАТЕРИАЛЬНЫХ И НЕМАТЕРИАЛЬНЫХ АКТИВОВ</t>
  </si>
  <si>
    <t>1140000000</t>
  </si>
  <si>
    <t xml:space="preserve">        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</si>
  <si>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</t>
  </si>
  <si>
    <t>430</t>
  </si>
  <si>
    <t xml:space="preserve">        ШТРАФЫ, САНКЦИИ, ВОЗМЕЩЕНИЕ УЩЕРБА</t>
  </si>
  <si>
    <t>1160000000</t>
  </si>
  <si>
    <t xml:space="preserve">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</si>
  <si>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</t>
  </si>
  <si>
    <t>140</t>
  </si>
  <si>
    <t xml:space="preserve">          Денежные взыскания (штрафы) и иные суммы, взыскиваемые с лиц, виновных в совершении преступлений, и в возмещение ущерба имуществу</t>
  </si>
  <si>
    <t>1162100000</t>
  </si>
  <si>
    <t xml:space="preserve">        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</si>
  <si>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</t>
  </si>
  <si>
    <t xml:space="preserve">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</si>
  <si>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</t>
  </si>
  <si>
    <t xml:space="preserve">          Прочие поступления от денежных взысканий (штрафов) и иных сумм в возмещение ущерба</t>
  </si>
  <si>
    <t>1169000000</t>
  </si>
  <si>
    <t xml:space="preserve">      БЕЗВОЗМЕЗДНЫЕ ПОСТУПЛЕНИЯ</t>
  </si>
  <si>
    <t>2000000000</t>
  </si>
  <si>
    <t xml:space="preserve">        БЕЗВОЗМЕЗДНЫЕ ПОСТУПЛЕНИЯ ОТ ДРУГИХ БЮДЖЕТОВ БЮДЖЕТНОЙ СИСТЕМЫ РОССИЙСКОЙ ФЕДЕРАЦИИ</t>
  </si>
  <si>
    <t>2020000000</t>
  </si>
  <si>
    <t xml:space="preserve">          Дотации бюджетам субъектов Российской Федерации и муниципальных образований</t>
  </si>
  <si>
    <t>2020100000</t>
  </si>
  <si>
    <t>151</t>
  </si>
  <si>
    <t xml:space="preserve">            Дотации на выравнивание бюджетной обеспеченности</t>
  </si>
  <si>
    <t>2020100100</t>
  </si>
  <si>
    <t xml:space="preserve">              Дотации бюджетам муниципальных районов на выравнивание бюджетной обеспеченности</t>
  </si>
  <si>
    <t>2020100105</t>
  </si>
  <si>
    <t xml:space="preserve">          Субвенции бюджетам субъектов Российской Федерации и муниципальных образований</t>
  </si>
  <si>
    <t>2020300000</t>
  </si>
  <si>
    <t xml:space="preserve">            Субвенции бюджетам на осуществление первичного воинского учета на территориях, где отсутствуют военные комиссариаты</t>
  </si>
  <si>
    <t>2020301500</t>
  </si>
  <si>
    <t xml:space="preserve">  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</si>
  <si>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2020301505</t>
  </si>
  <si>
    <t xml:space="preserve">            Субвенции местным бюджетам на выполнение передаваемых полномочий субъектов Российской Федерации</t>
  </si>
  <si>
    <t>2020302400</t>
  </si>
  <si>
    <t xml:space="preserve">              Субвенции бюджетам муниципальных районов на выполнение передаваемых полномочий субъектов Российской Федерации</t>
  </si>
  <si>
    <t>2020302405</t>
  </si>
  <si>
    <t xml:space="preserve">          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</si>
  <si>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2020302600</t>
  </si>
  <si>
    <t xml:space="preserve">              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</si>
  <si>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2020302605</t>
  </si>
  <si>
    <t>Всего доходов:</t>
  </si>
  <si>
    <t>Код дохода по бюджетной классификации</t>
  </si>
  <si>
    <t>Наименование показателя</t>
  </si>
  <si>
    <t>Глава Бейского района</t>
  </si>
  <si>
    <t>2020400000</t>
  </si>
  <si>
    <t xml:space="preserve">          Иные межбюджетные трансферты</t>
  </si>
  <si>
    <t>2020402500</t>
  </si>
  <si>
    <t>2020402505</t>
  </si>
  <si>
    <t xml:space="preserve">          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</si>
  <si>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    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</si>
  <si>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2020200000</t>
  </si>
  <si>
    <t>2020208805</t>
  </si>
  <si>
    <t>2020208800</t>
  </si>
  <si>
    <t>2020208900</t>
  </si>
  <si>
    <t>2020208905</t>
  </si>
  <si>
    <t>2020299900</t>
  </si>
  <si>
    <t>2020299905</t>
  </si>
  <si>
    <t xml:space="preserve">          Субсидии бюджетам бюджетной системы Российской Федерации (межбюджетные субсидии)</t>
  </si>
  <si>
    <t xml:space="preserve">            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</si>
  <si>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          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</si>
  <si>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          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</si>
  <si>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           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</si>
  <si>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          Прочие субсидии</t>
  </si>
  <si>
    <t xml:space="preserve">             Прочие субсидии бюджетам муниципальных районов</t>
  </si>
  <si>
    <t>2020302700</t>
  </si>
  <si>
    <t>2020302705</t>
  </si>
  <si>
    <t>2020302900</t>
  </si>
  <si>
    <t>2020302905</t>
  </si>
  <si>
    <t xml:space="preserve">          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</si>
  <si>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           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</si>
  <si>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         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</si>
  <si>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</si>
  <si>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2020100300</t>
  </si>
  <si>
    <t>2020100305</t>
  </si>
  <si>
    <t xml:space="preserve">              Дотация бюджетам муниципальных районов  на поддержку мер по обеспечению сбалансированности бюджетов</t>
  </si>
  <si>
    <t>1163000001</t>
  </si>
  <si>
    <t>1130000000</t>
  </si>
  <si>
    <t xml:space="preserve">        ДОХОДЫ ОТ ОКАЗАНИЯ ПЛАТНЫХ УСЛУГ (РАБОТ) И КОМПЕНСАЦИИ ЗАТРАТ ГОСУДАРСТВА</t>
  </si>
  <si>
    <t>1130200000</t>
  </si>
  <si>
    <t>130</t>
  </si>
  <si>
    <t xml:space="preserve">          Доходы от компенсации затрат государства</t>
  </si>
  <si>
    <t xml:space="preserve">          Денежные взыскания (штрафы) за правонарушения в области дорожного движения</t>
  </si>
  <si>
    <t xml:space="preserve">            Дотации на  поддержку мер по обеспечению сбалансированности бюджетов</t>
  </si>
  <si>
    <t>2020405300</t>
  </si>
  <si>
    <t>2020405305</t>
  </si>
  <si>
    <t xml:space="preserve">              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</si>
  <si>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               Межбюджетные трансферты, передаваемые бюджетам муницпальных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</si>
  <si>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2020401200</t>
  </si>
  <si>
    <t>2020401205</t>
  </si>
  <si>
    <t>2020401400</t>
  </si>
  <si>
    <t>2020401405</t>
  </si>
  <si>
    <t xml:space="preserve">            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</si>
  <si>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              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</si>
  <si>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        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</si>
  <si>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</si>
  <si>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2020215000</t>
  </si>
  <si>
    <t>2020215005</t>
  </si>
  <si>
    <t xml:space="preserve">              Субсидии бюджетам на реализацию программы энергосбережения и повышения энергетической эффективности на период до 2020 года</t>
  </si>
  <si>
    <t xml:space="preserve">                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</si>
  <si>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2020207700</t>
  </si>
  <si>
    <t>2020207705</t>
  </si>
  <si>
    <t xml:space="preserve">              Субсидии бюджетам на софинансирование капитальных вложений в объекты государственной (муниципальной) собственности</t>
  </si>
  <si>
    <t xml:space="preserve">                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</si>
  <si>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2070000000</t>
  </si>
  <si>
    <t xml:space="preserve">        ПРОЧИЕ БЕЗВОЗМЕЗДНЫЕ ПОСТУПЛЕНИЯ</t>
  </si>
  <si>
    <t>2070500010</t>
  </si>
  <si>
    <t>180</t>
  </si>
  <si>
    <t xml:space="preserve">          Прочие безвозмездные поступления в бюджеты поселений</t>
  </si>
  <si>
    <t>2070503005</t>
  </si>
  <si>
    <t xml:space="preserve">            Прочие безвозмездные поступления в бюджеты муниципальных районов</t>
  </si>
  <si>
    <t xml:space="preserve">                                                                                                   Приложение 2</t>
  </si>
  <si>
    <t xml:space="preserve">  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</si>
  <si>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      Приложение 4</t>
  </si>
  <si>
    <t xml:space="preserve">                                                                                               от  26.12.2014   № 250</t>
  </si>
  <si>
    <t>Поступление доходов в местный бюджет</t>
  </si>
  <si>
    <t>муниципального образования Бейский район</t>
  </si>
  <si>
    <t>на 2015 год</t>
  </si>
  <si>
    <t>Сумма, тыс.руб.</t>
  </si>
  <si>
    <t>Ю.Н. Курлаев</t>
  </si>
  <si>
    <t xml:space="preserve">                                                                                        Бейского района </t>
  </si>
  <si>
    <t xml:space="preserve">                                                                                                    от  22.06.2015   № 290</t>
  </si>
  <si>
    <t xml:space="preserve">                                                                                      Бейского района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</si>
</sst>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top" shrinkToFit="1"/>
    </xf>
    <xf numFmtId="49" fontId="4" fillId="0" borderId="12" xfId="0" applyNumberFormat="1" applyFont="1" applyFill="1" applyBorder="1" applyAlignment="1">
      <alignment horizontal="center" vertical="top" shrinkToFit="1"/>
    </xf>
    <xf numFmtId="49" fontId="4" fillId="0" borderId="13" xfId="0" applyNumberFormat="1" applyFont="1" applyFill="1" applyBorder="1" applyAlignment="1">
      <alignment horizontal="center" vertical="top" shrinkToFit="1"/>
    </xf>
    <xf numFmtId="4" fontId="4" fillId="0" borderId="10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/>
    </xf>
    <xf numFmtId="49" fontId="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33" borderId="14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vertical="top" shrinkToFit="1"/>
    </xf>
    <xf numFmtId="49" fontId="7" fillId="0" borderId="13" xfId="0" applyNumberFormat="1" applyFont="1" applyFill="1" applyBorder="1" applyAlignment="1">
      <alignment horizontal="center" vertical="top" shrinkToFit="1"/>
    </xf>
    <xf numFmtId="0" fontId="7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right" vertical="top" shrinkToFit="1"/>
    </xf>
    <xf numFmtId="0" fontId="46" fillId="0" borderId="0" xfId="0" applyFont="1" applyFill="1" applyAlignment="1">
      <alignment/>
    </xf>
    <xf numFmtId="49" fontId="7" fillId="0" borderId="11" xfId="0" applyNumberFormat="1" applyFont="1" applyFill="1" applyBorder="1" applyAlignment="1">
      <alignment horizontal="center" vertical="top" shrinkToFit="1"/>
    </xf>
    <xf numFmtId="0" fontId="47" fillId="34" borderId="10" xfId="0" applyFont="1" applyFill="1" applyBorder="1" applyAlignment="1">
      <alignment horizontal="left" vertical="top" wrapText="1"/>
    </xf>
    <xf numFmtId="49" fontId="47" fillId="0" borderId="11" xfId="0" applyNumberFormat="1" applyFont="1" applyFill="1" applyBorder="1" applyAlignment="1">
      <alignment horizontal="center" vertical="top" shrinkToFit="1"/>
    </xf>
    <xf numFmtId="49" fontId="47" fillId="0" borderId="12" xfId="0" applyNumberFormat="1" applyFont="1" applyFill="1" applyBorder="1" applyAlignment="1">
      <alignment horizontal="center" vertical="top" shrinkToFit="1"/>
    </xf>
    <xf numFmtId="49" fontId="47" fillId="0" borderId="13" xfId="0" applyNumberFormat="1" applyFont="1" applyFill="1" applyBorder="1" applyAlignment="1">
      <alignment horizontal="center" vertical="top" shrinkToFit="1"/>
    </xf>
    <xf numFmtId="0" fontId="47" fillId="0" borderId="10" xfId="0" applyFont="1" applyFill="1" applyBorder="1" applyAlignment="1">
      <alignment vertical="top" wrapText="1"/>
    </xf>
    <xf numFmtId="4" fontId="47" fillId="0" borderId="10" xfId="0" applyNumberFormat="1" applyFont="1" applyFill="1" applyBorder="1" applyAlignment="1">
      <alignment horizontal="right" vertical="top" shrinkToFit="1"/>
    </xf>
    <xf numFmtId="49" fontId="48" fillId="0" borderId="11" xfId="0" applyNumberFormat="1" applyFont="1" applyFill="1" applyBorder="1" applyAlignment="1">
      <alignment horizontal="center" vertical="top" shrinkToFit="1"/>
    </xf>
    <xf numFmtId="49" fontId="48" fillId="0" borderId="12" xfId="0" applyNumberFormat="1" applyFont="1" applyFill="1" applyBorder="1" applyAlignment="1">
      <alignment horizontal="center" vertical="top" shrinkToFit="1"/>
    </xf>
    <xf numFmtId="49" fontId="48" fillId="0" borderId="13" xfId="0" applyNumberFormat="1" applyFont="1" applyFill="1" applyBorder="1" applyAlignment="1">
      <alignment horizontal="center" vertical="top" shrinkToFit="1"/>
    </xf>
    <xf numFmtId="0" fontId="48" fillId="0" borderId="10" xfId="0" applyFont="1" applyFill="1" applyBorder="1" applyAlignment="1">
      <alignment vertical="top" wrapText="1"/>
    </xf>
    <xf numFmtId="4" fontId="48" fillId="0" borderId="10" xfId="0" applyNumberFormat="1" applyFont="1" applyFill="1" applyBorder="1" applyAlignment="1">
      <alignment horizontal="right" vertical="top" shrinkToFi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90"/>
  <sheetViews>
    <sheetView showGridLines="0" tabSelected="1" zoomScalePageLayoutView="0" workbookViewId="0" topLeftCell="A1">
      <selection activeCell="A1" sqref="A1"/>
    </sheetView>
  </sheetViews>
  <sheetFormatPr defaultColWidth="9.140625" defaultRowHeight="15" outlineLevelRow="4"/>
  <cols>
    <col min="1" max="1" width="10.8515625" style="2" customWidth="1"/>
    <col min="2" max="2" width="4.8515625" style="2" customWidth="1"/>
    <col min="3" max="3" width="3.8515625" style="2" customWidth="1"/>
    <col min="4" max="4" width="61.140625" style="2" customWidth="1"/>
    <col min="5" max="5" width="15.140625" style="2" customWidth="1"/>
    <col min="6" max="16384" width="9.140625" style="2" customWidth="1"/>
  </cols>
  <sheetData>
    <row r="1" spans="1:5" s="29" customFormat="1" ht="15">
      <c r="A1" s="9"/>
      <c r="C1" s="30"/>
      <c r="D1" s="41" t="s">
        <v>151</v>
      </c>
      <c r="E1" s="41"/>
    </row>
    <row r="2" spans="1:5" s="29" customFormat="1" ht="15">
      <c r="A2" s="9"/>
      <c r="C2" s="30"/>
      <c r="D2" s="42" t="s">
        <v>152</v>
      </c>
      <c r="E2" s="42"/>
    </row>
    <row r="3" spans="1:5" s="29" customFormat="1" ht="15">
      <c r="A3" s="9"/>
      <c r="C3" s="30"/>
      <c r="D3" s="42" t="s">
        <v>160</v>
      </c>
      <c r="E3" s="42"/>
    </row>
    <row r="4" spans="1:5" s="29" customFormat="1" ht="15">
      <c r="A4" s="9"/>
      <c r="C4" s="30"/>
      <c r="D4" s="42" t="s">
        <v>161</v>
      </c>
      <c r="E4" s="42"/>
    </row>
    <row r="5" spans="1:5" s="29" customFormat="1" ht="15">
      <c r="A5" s="9"/>
      <c r="C5" s="30"/>
      <c r="D5" s="10"/>
      <c r="E5" s="10"/>
    </row>
    <row r="6" spans="1:5" s="29" customFormat="1" ht="15">
      <c r="A6" s="9"/>
      <c r="C6" s="30"/>
      <c r="D6" s="41" t="s">
        <v>153</v>
      </c>
      <c r="E6" s="41"/>
    </row>
    <row r="7" spans="1:5" s="29" customFormat="1" ht="15">
      <c r="A7" s="9"/>
      <c r="C7" s="30"/>
      <c r="D7" s="42" t="s">
        <v>152</v>
      </c>
      <c r="E7" s="42"/>
    </row>
    <row r="8" spans="1:5" s="29" customFormat="1" ht="15">
      <c r="A8" s="9"/>
      <c r="C8" s="30"/>
      <c r="D8" s="42" t="s">
        <v>162</v>
      </c>
      <c r="E8" s="42"/>
    </row>
    <row r="9" spans="1:5" s="29" customFormat="1" ht="15">
      <c r="A9" s="9"/>
      <c r="C9" s="30"/>
      <c r="D9" s="42" t="s">
        <v>154</v>
      </c>
      <c r="E9" s="42"/>
    </row>
    <row r="10" spans="1:5" s="29" customFormat="1" ht="15">
      <c r="A10" s="9"/>
      <c r="B10" s="10"/>
      <c r="C10" s="30"/>
      <c r="D10" s="31"/>
      <c r="E10" s="31"/>
    </row>
    <row r="11" spans="1:5" s="29" customFormat="1" ht="15.75">
      <c r="A11" s="46" t="s">
        <v>155</v>
      </c>
      <c r="B11" s="46"/>
      <c r="C11" s="46"/>
      <c r="D11" s="46"/>
      <c r="E11" s="46"/>
    </row>
    <row r="12" spans="1:5" s="29" customFormat="1" ht="15.75">
      <c r="A12" s="46" t="s">
        <v>156</v>
      </c>
      <c r="B12" s="46"/>
      <c r="C12" s="46"/>
      <c r="D12" s="46"/>
      <c r="E12" s="46"/>
    </row>
    <row r="13" spans="1:5" s="29" customFormat="1" ht="15.75">
      <c r="A13" s="46" t="s">
        <v>157</v>
      </c>
      <c r="B13" s="46"/>
      <c r="C13" s="46"/>
      <c r="D13" s="46"/>
      <c r="E13" s="46"/>
    </row>
    <row r="14" spans="1:5" s="1" customFormat="1" ht="15">
      <c r="A14" s="11"/>
      <c r="B14" s="11"/>
      <c r="C14" s="11"/>
      <c r="D14" s="11"/>
      <c r="E14" s="11"/>
    </row>
    <row r="15" spans="1:5" s="1" customFormat="1" ht="31.5">
      <c r="A15" s="43" t="s">
        <v>82</v>
      </c>
      <c r="B15" s="44"/>
      <c r="C15" s="45"/>
      <c r="D15" s="32" t="s">
        <v>83</v>
      </c>
      <c r="E15" s="33" t="s">
        <v>158</v>
      </c>
    </row>
    <row r="16" spans="1:5" s="16" customFormat="1" ht="14.25">
      <c r="A16" s="17" t="s">
        <v>2</v>
      </c>
      <c r="B16" s="12" t="s">
        <v>3</v>
      </c>
      <c r="C16" s="13" t="s">
        <v>1</v>
      </c>
      <c r="D16" s="14" t="s">
        <v>0</v>
      </c>
      <c r="E16" s="15">
        <f>E17+E19+E21+E25+E27+E29+E31+E35+E37+E33</f>
        <v>145916.2</v>
      </c>
    </row>
    <row r="17" spans="1:5" s="16" customFormat="1" ht="14.25" outlineLevel="1">
      <c r="A17" s="17" t="s">
        <v>5</v>
      </c>
      <c r="B17" s="12" t="s">
        <v>3</v>
      </c>
      <c r="C17" s="13" t="s">
        <v>1</v>
      </c>
      <c r="D17" s="14" t="s">
        <v>4</v>
      </c>
      <c r="E17" s="15">
        <f>E18</f>
        <v>107578.6</v>
      </c>
    </row>
    <row r="18" spans="1:5" ht="15" outlineLevel="2">
      <c r="A18" s="4" t="s">
        <v>7</v>
      </c>
      <c r="B18" s="5" t="s">
        <v>3</v>
      </c>
      <c r="C18" s="6" t="s">
        <v>8</v>
      </c>
      <c r="D18" s="3" t="s">
        <v>6</v>
      </c>
      <c r="E18" s="7">
        <v>107578.6</v>
      </c>
    </row>
    <row r="19" spans="1:5" s="16" customFormat="1" ht="42.75" outlineLevel="1">
      <c r="A19" s="17" t="s">
        <v>10</v>
      </c>
      <c r="B19" s="12" t="s">
        <v>3</v>
      </c>
      <c r="C19" s="13" t="s">
        <v>1</v>
      </c>
      <c r="D19" s="14" t="s">
        <v>9</v>
      </c>
      <c r="E19" s="15">
        <f>E20</f>
        <v>6906.6</v>
      </c>
    </row>
    <row r="20" spans="1:5" ht="30" outlineLevel="2">
      <c r="A20" s="4" t="s">
        <v>12</v>
      </c>
      <c r="B20" s="5" t="s">
        <v>3</v>
      </c>
      <c r="C20" s="6" t="s">
        <v>8</v>
      </c>
      <c r="D20" s="3" t="s">
        <v>11</v>
      </c>
      <c r="E20" s="7">
        <v>6906.6</v>
      </c>
    </row>
    <row r="21" spans="1:5" s="16" customFormat="1" ht="14.25" outlineLevel="1">
      <c r="A21" s="17" t="s">
        <v>14</v>
      </c>
      <c r="B21" s="12" t="s">
        <v>3</v>
      </c>
      <c r="C21" s="13" t="s">
        <v>1</v>
      </c>
      <c r="D21" s="14" t="s">
        <v>13</v>
      </c>
      <c r="E21" s="15">
        <f>E22+E23+E24</f>
        <v>3951</v>
      </c>
    </row>
    <row r="22" spans="1:5" ht="30" outlineLevel="2">
      <c r="A22" s="4" t="s">
        <v>16</v>
      </c>
      <c r="B22" s="5" t="s">
        <v>3</v>
      </c>
      <c r="C22" s="6" t="s">
        <v>8</v>
      </c>
      <c r="D22" s="3" t="s">
        <v>15</v>
      </c>
      <c r="E22" s="7">
        <v>2956</v>
      </c>
    </row>
    <row r="23" spans="1:5" ht="15" outlineLevel="2">
      <c r="A23" s="4" t="s">
        <v>18</v>
      </c>
      <c r="B23" s="5" t="s">
        <v>3</v>
      </c>
      <c r="C23" s="6" t="s">
        <v>8</v>
      </c>
      <c r="D23" s="3" t="s">
        <v>17</v>
      </c>
      <c r="E23" s="7">
        <v>961</v>
      </c>
    </row>
    <row r="24" spans="1:5" ht="30" outlineLevel="2">
      <c r="A24" s="4" t="s">
        <v>20</v>
      </c>
      <c r="B24" s="5" t="s">
        <v>3</v>
      </c>
      <c r="C24" s="6" t="s">
        <v>8</v>
      </c>
      <c r="D24" s="3" t="s">
        <v>19</v>
      </c>
      <c r="E24" s="7">
        <v>34</v>
      </c>
    </row>
    <row r="25" spans="1:5" s="16" customFormat="1" ht="14.25" outlineLevel="1">
      <c r="A25" s="17" t="s">
        <v>22</v>
      </c>
      <c r="B25" s="12" t="s">
        <v>3</v>
      </c>
      <c r="C25" s="13" t="s">
        <v>1</v>
      </c>
      <c r="D25" s="14" t="s">
        <v>21</v>
      </c>
      <c r="E25" s="15">
        <f>E26</f>
        <v>524</v>
      </c>
    </row>
    <row r="26" spans="1:5" ht="15" outlineLevel="2">
      <c r="A26" s="4" t="s">
        <v>24</v>
      </c>
      <c r="B26" s="5" t="s">
        <v>3</v>
      </c>
      <c r="C26" s="6" t="s">
        <v>8</v>
      </c>
      <c r="D26" s="3" t="s">
        <v>23</v>
      </c>
      <c r="E26" s="7">
        <v>524</v>
      </c>
    </row>
    <row r="27" spans="1:5" s="16" customFormat="1" ht="14.25" outlineLevel="1">
      <c r="A27" s="17" t="s">
        <v>26</v>
      </c>
      <c r="B27" s="12" t="s">
        <v>3</v>
      </c>
      <c r="C27" s="13" t="s">
        <v>1</v>
      </c>
      <c r="D27" s="14" t="s">
        <v>25</v>
      </c>
      <c r="E27" s="15">
        <f>E28</f>
        <v>2275</v>
      </c>
    </row>
    <row r="28" spans="1:5" ht="30" outlineLevel="2">
      <c r="A28" s="4" t="s">
        <v>28</v>
      </c>
      <c r="B28" s="5" t="s">
        <v>3</v>
      </c>
      <c r="C28" s="6" t="s">
        <v>8</v>
      </c>
      <c r="D28" s="3" t="s">
        <v>27</v>
      </c>
      <c r="E28" s="7">
        <v>2275</v>
      </c>
    </row>
    <row r="29" spans="1:5" s="16" customFormat="1" ht="45.75" customHeight="1" outlineLevel="1">
      <c r="A29" s="17" t="s">
        <v>30</v>
      </c>
      <c r="B29" s="12" t="s">
        <v>3</v>
      </c>
      <c r="C29" s="13" t="s">
        <v>1</v>
      </c>
      <c r="D29" s="14" t="s">
        <v>29</v>
      </c>
      <c r="E29" s="15">
        <f>E30</f>
        <v>20506</v>
      </c>
    </row>
    <row r="30" spans="1:5" ht="90" outlineLevel="2">
      <c r="A30" s="4" t="s">
        <v>32</v>
      </c>
      <c r="B30" s="5" t="s">
        <v>3</v>
      </c>
      <c r="C30" s="6" t="s">
        <v>33</v>
      </c>
      <c r="D30" s="3" t="s">
        <v>31</v>
      </c>
      <c r="E30" s="7">
        <v>20506</v>
      </c>
    </row>
    <row r="31" spans="1:5" s="16" customFormat="1" ht="28.5" outlineLevel="1">
      <c r="A31" s="17" t="s">
        <v>35</v>
      </c>
      <c r="B31" s="12" t="s">
        <v>3</v>
      </c>
      <c r="C31" s="13" t="s">
        <v>1</v>
      </c>
      <c r="D31" s="14" t="s">
        <v>34</v>
      </c>
      <c r="E31" s="15">
        <f>E32</f>
        <v>1112</v>
      </c>
    </row>
    <row r="32" spans="1:5" ht="16.5" customHeight="1" outlineLevel="2">
      <c r="A32" s="4" t="s">
        <v>37</v>
      </c>
      <c r="B32" s="5" t="s">
        <v>3</v>
      </c>
      <c r="C32" s="6" t="s">
        <v>33</v>
      </c>
      <c r="D32" s="3" t="s">
        <v>36</v>
      </c>
      <c r="E32" s="7">
        <v>1112</v>
      </c>
    </row>
    <row r="33" spans="1:5" s="16" customFormat="1" ht="28.5" outlineLevel="1">
      <c r="A33" s="17" t="s">
        <v>117</v>
      </c>
      <c r="B33" s="12" t="s">
        <v>3</v>
      </c>
      <c r="C33" s="13" t="s">
        <v>1</v>
      </c>
      <c r="D33" s="14" t="s">
        <v>118</v>
      </c>
      <c r="E33" s="15">
        <f>E34</f>
        <v>16</v>
      </c>
    </row>
    <row r="34" spans="1:5" ht="16.5" customHeight="1" outlineLevel="2">
      <c r="A34" s="4" t="s">
        <v>119</v>
      </c>
      <c r="B34" s="5" t="s">
        <v>3</v>
      </c>
      <c r="C34" s="6" t="s">
        <v>120</v>
      </c>
      <c r="D34" s="3" t="s">
        <v>121</v>
      </c>
      <c r="E34" s="7">
        <v>16</v>
      </c>
    </row>
    <row r="35" spans="1:5" s="16" customFormat="1" ht="28.5" outlineLevel="1">
      <c r="A35" s="17" t="s">
        <v>39</v>
      </c>
      <c r="B35" s="12" t="s">
        <v>3</v>
      </c>
      <c r="C35" s="13" t="s">
        <v>1</v>
      </c>
      <c r="D35" s="14" t="s">
        <v>38</v>
      </c>
      <c r="E35" s="15">
        <f>E36</f>
        <v>2335</v>
      </c>
    </row>
    <row r="36" spans="1:5" ht="60" outlineLevel="2">
      <c r="A36" s="4" t="s">
        <v>41</v>
      </c>
      <c r="B36" s="5" t="s">
        <v>3</v>
      </c>
      <c r="C36" s="6" t="s">
        <v>42</v>
      </c>
      <c r="D36" s="3" t="s">
        <v>40</v>
      </c>
      <c r="E36" s="7">
        <v>2335</v>
      </c>
    </row>
    <row r="37" spans="1:5" s="16" customFormat="1" ht="17.25" customHeight="1" outlineLevel="1">
      <c r="A37" s="17" t="s">
        <v>44</v>
      </c>
      <c r="B37" s="12" t="s">
        <v>3</v>
      </c>
      <c r="C37" s="13" t="s">
        <v>1</v>
      </c>
      <c r="D37" s="14" t="s">
        <v>43</v>
      </c>
      <c r="E37" s="15">
        <f>E38+E39+E40+E41+E43+E42</f>
        <v>712</v>
      </c>
    </row>
    <row r="38" spans="1:5" ht="60" outlineLevel="2">
      <c r="A38" s="4" t="s">
        <v>46</v>
      </c>
      <c r="B38" s="5" t="s">
        <v>3</v>
      </c>
      <c r="C38" s="6" t="s">
        <v>47</v>
      </c>
      <c r="D38" s="3" t="s">
        <v>45</v>
      </c>
      <c r="E38" s="7">
        <v>56</v>
      </c>
    </row>
    <row r="39" spans="1:5" ht="45" outlineLevel="2">
      <c r="A39" s="4" t="s">
        <v>49</v>
      </c>
      <c r="B39" s="5" t="s">
        <v>3</v>
      </c>
      <c r="C39" s="6" t="s">
        <v>47</v>
      </c>
      <c r="D39" s="3" t="s">
        <v>48</v>
      </c>
      <c r="E39" s="7">
        <v>63</v>
      </c>
    </row>
    <row r="40" spans="1:5" ht="108" customHeight="1" outlineLevel="2">
      <c r="A40" s="4" t="s">
        <v>51</v>
      </c>
      <c r="B40" s="5" t="s">
        <v>3</v>
      </c>
      <c r="C40" s="6" t="s">
        <v>47</v>
      </c>
      <c r="D40" s="3" t="s">
        <v>50</v>
      </c>
      <c r="E40" s="7">
        <v>17</v>
      </c>
    </row>
    <row r="41" spans="1:5" ht="60" outlineLevel="2">
      <c r="A41" s="4" t="s">
        <v>53</v>
      </c>
      <c r="B41" s="5" t="s">
        <v>3</v>
      </c>
      <c r="C41" s="6" t="s">
        <v>47</v>
      </c>
      <c r="D41" s="3" t="s">
        <v>52</v>
      </c>
      <c r="E41" s="7">
        <v>76</v>
      </c>
    </row>
    <row r="42" spans="1:5" ht="30" outlineLevel="2">
      <c r="A42" s="4" t="s">
        <v>116</v>
      </c>
      <c r="B42" s="5" t="s">
        <v>3</v>
      </c>
      <c r="C42" s="6" t="s">
        <v>47</v>
      </c>
      <c r="D42" s="3" t="s">
        <v>122</v>
      </c>
      <c r="E42" s="7">
        <v>0</v>
      </c>
    </row>
    <row r="43" spans="1:5" ht="30" outlineLevel="2">
      <c r="A43" s="4" t="s">
        <v>55</v>
      </c>
      <c r="B43" s="5" t="s">
        <v>3</v>
      </c>
      <c r="C43" s="6" t="s">
        <v>47</v>
      </c>
      <c r="D43" s="3" t="s">
        <v>54</v>
      </c>
      <c r="E43" s="7">
        <v>500</v>
      </c>
    </row>
    <row r="44" spans="1:5" s="16" customFormat="1" ht="14.25">
      <c r="A44" s="17" t="s">
        <v>57</v>
      </c>
      <c r="B44" s="12" t="s">
        <v>3</v>
      </c>
      <c r="C44" s="13" t="s">
        <v>1</v>
      </c>
      <c r="D44" s="14" t="s">
        <v>56</v>
      </c>
      <c r="E44" s="15">
        <f>E45+E82</f>
        <v>355557.07</v>
      </c>
    </row>
    <row r="45" spans="1:5" s="16" customFormat="1" ht="42.75" outlineLevel="1">
      <c r="A45" s="17" t="s">
        <v>59</v>
      </c>
      <c r="B45" s="12" t="s">
        <v>3</v>
      </c>
      <c r="C45" s="13" t="s">
        <v>1</v>
      </c>
      <c r="D45" s="14" t="s">
        <v>58</v>
      </c>
      <c r="E45" s="15">
        <f>E46+E62+E73+E51</f>
        <v>355225.17</v>
      </c>
    </row>
    <row r="46" spans="1:5" s="16" customFormat="1" ht="28.5" outlineLevel="2">
      <c r="A46" s="17" t="s">
        <v>61</v>
      </c>
      <c r="B46" s="12" t="s">
        <v>3</v>
      </c>
      <c r="C46" s="13" t="s">
        <v>62</v>
      </c>
      <c r="D46" s="14" t="s">
        <v>60</v>
      </c>
      <c r="E46" s="15">
        <f>E47+E49</f>
        <v>17973</v>
      </c>
    </row>
    <row r="47" spans="1:5" ht="15" outlineLevel="3">
      <c r="A47" s="4" t="s">
        <v>64</v>
      </c>
      <c r="B47" s="5" t="s">
        <v>3</v>
      </c>
      <c r="C47" s="6" t="s">
        <v>62</v>
      </c>
      <c r="D47" s="3" t="s">
        <v>63</v>
      </c>
      <c r="E47" s="7">
        <f>E48</f>
        <v>9573</v>
      </c>
    </row>
    <row r="48" spans="1:5" ht="30" outlineLevel="4">
      <c r="A48" s="4" t="s">
        <v>66</v>
      </c>
      <c r="B48" s="5" t="s">
        <v>3</v>
      </c>
      <c r="C48" s="6" t="s">
        <v>62</v>
      </c>
      <c r="D48" s="3" t="s">
        <v>65</v>
      </c>
      <c r="E48" s="7">
        <v>9573</v>
      </c>
    </row>
    <row r="49" spans="1:5" ht="30" outlineLevel="3">
      <c r="A49" s="4" t="s">
        <v>113</v>
      </c>
      <c r="B49" s="5" t="s">
        <v>3</v>
      </c>
      <c r="C49" s="6" t="s">
        <v>62</v>
      </c>
      <c r="D49" s="3" t="s">
        <v>123</v>
      </c>
      <c r="E49" s="7">
        <f>E50</f>
        <v>8400</v>
      </c>
    </row>
    <row r="50" spans="1:5" ht="30" outlineLevel="4">
      <c r="A50" s="4" t="s">
        <v>114</v>
      </c>
      <c r="B50" s="5" t="s">
        <v>3</v>
      </c>
      <c r="C50" s="6" t="s">
        <v>62</v>
      </c>
      <c r="D50" s="3" t="s">
        <v>115</v>
      </c>
      <c r="E50" s="7">
        <v>8400</v>
      </c>
    </row>
    <row r="51" spans="1:5" s="16" customFormat="1" ht="28.5" outlineLevel="2">
      <c r="A51" s="17" t="s">
        <v>91</v>
      </c>
      <c r="B51" s="12" t="s">
        <v>3</v>
      </c>
      <c r="C51" s="13" t="s">
        <v>62</v>
      </c>
      <c r="D51" s="14" t="s">
        <v>98</v>
      </c>
      <c r="E51" s="15">
        <f>E54+E56+E60+E52+E58</f>
        <v>40297.1</v>
      </c>
    </row>
    <row r="52" spans="1:5" ht="45" outlineLevel="3">
      <c r="A52" s="4" t="s">
        <v>140</v>
      </c>
      <c r="B52" s="5" t="s">
        <v>3</v>
      </c>
      <c r="C52" s="6" t="s">
        <v>62</v>
      </c>
      <c r="D52" s="18" t="s">
        <v>142</v>
      </c>
      <c r="E52" s="7">
        <f>E53</f>
        <v>12191</v>
      </c>
    </row>
    <row r="53" spans="1:5" ht="45" outlineLevel="4">
      <c r="A53" s="4" t="s">
        <v>141</v>
      </c>
      <c r="B53" s="5" t="s">
        <v>3</v>
      </c>
      <c r="C53" s="6" t="s">
        <v>62</v>
      </c>
      <c r="D53" s="18" t="s">
        <v>143</v>
      </c>
      <c r="E53" s="7">
        <v>12191</v>
      </c>
    </row>
    <row r="54" spans="1:5" ht="105" outlineLevel="3">
      <c r="A54" s="4" t="s">
        <v>93</v>
      </c>
      <c r="B54" s="5" t="s">
        <v>3</v>
      </c>
      <c r="C54" s="6" t="s">
        <v>62</v>
      </c>
      <c r="D54" s="3" t="s">
        <v>99</v>
      </c>
      <c r="E54" s="7">
        <f>E55</f>
        <v>3421</v>
      </c>
    </row>
    <row r="55" spans="1:5" ht="105" outlineLevel="4">
      <c r="A55" s="4" t="s">
        <v>92</v>
      </c>
      <c r="B55" s="5" t="s">
        <v>3</v>
      </c>
      <c r="C55" s="6" t="s">
        <v>62</v>
      </c>
      <c r="D55" s="3" t="s">
        <v>100</v>
      </c>
      <c r="E55" s="7">
        <v>3421</v>
      </c>
    </row>
    <row r="56" spans="1:5" ht="75" outlineLevel="3">
      <c r="A56" s="4" t="s">
        <v>94</v>
      </c>
      <c r="B56" s="5" t="s">
        <v>3</v>
      </c>
      <c r="C56" s="6" t="s">
        <v>62</v>
      </c>
      <c r="D56" s="3" t="s">
        <v>101</v>
      </c>
      <c r="E56" s="7">
        <f>E57</f>
        <v>2771</v>
      </c>
    </row>
    <row r="57" spans="1:5" ht="75" outlineLevel="4">
      <c r="A57" s="4" t="s">
        <v>95</v>
      </c>
      <c r="B57" s="5" t="s">
        <v>3</v>
      </c>
      <c r="C57" s="6" t="s">
        <v>62</v>
      </c>
      <c r="D57" s="3" t="s">
        <v>102</v>
      </c>
      <c r="E57" s="7">
        <v>2771</v>
      </c>
    </row>
    <row r="58" spans="1:5" ht="45" outlineLevel="3">
      <c r="A58" s="4" t="s">
        <v>136</v>
      </c>
      <c r="B58" s="5" t="s">
        <v>3</v>
      </c>
      <c r="C58" s="6" t="s">
        <v>62</v>
      </c>
      <c r="D58" s="18" t="s">
        <v>138</v>
      </c>
      <c r="E58" s="7">
        <f>E59</f>
        <v>16525.1</v>
      </c>
    </row>
    <row r="59" spans="1:5" ht="45" outlineLevel="4">
      <c r="A59" s="4" t="s">
        <v>137</v>
      </c>
      <c r="B59" s="5" t="s">
        <v>3</v>
      </c>
      <c r="C59" s="6" t="s">
        <v>62</v>
      </c>
      <c r="D59" s="18" t="s">
        <v>139</v>
      </c>
      <c r="E59" s="7">
        <v>16525.1</v>
      </c>
    </row>
    <row r="60" spans="1:5" ht="15" outlineLevel="3">
      <c r="A60" s="4" t="s">
        <v>96</v>
      </c>
      <c r="B60" s="5" t="s">
        <v>3</v>
      </c>
      <c r="C60" s="6" t="s">
        <v>62</v>
      </c>
      <c r="D60" s="3" t="s">
        <v>103</v>
      </c>
      <c r="E60" s="7">
        <f>E61</f>
        <v>5389</v>
      </c>
    </row>
    <row r="61" spans="1:5" ht="15" outlineLevel="4">
      <c r="A61" s="4" t="s">
        <v>97</v>
      </c>
      <c r="B61" s="5" t="s">
        <v>3</v>
      </c>
      <c r="C61" s="6" t="s">
        <v>62</v>
      </c>
      <c r="D61" s="3" t="s">
        <v>104</v>
      </c>
      <c r="E61" s="7">
        <v>5389</v>
      </c>
    </row>
    <row r="62" spans="1:5" s="16" customFormat="1" ht="28.5" outlineLevel="2">
      <c r="A62" s="17" t="s">
        <v>68</v>
      </c>
      <c r="B62" s="12" t="s">
        <v>3</v>
      </c>
      <c r="C62" s="13" t="s">
        <v>62</v>
      </c>
      <c r="D62" s="14" t="s">
        <v>67</v>
      </c>
      <c r="E62" s="15">
        <f>E63+E65+E67+E69+E71</f>
        <v>287171</v>
      </c>
    </row>
    <row r="63" spans="1:5" ht="45" outlineLevel="3">
      <c r="A63" s="4" t="s">
        <v>70</v>
      </c>
      <c r="B63" s="5" t="s">
        <v>3</v>
      </c>
      <c r="C63" s="6" t="s">
        <v>62</v>
      </c>
      <c r="D63" s="3" t="s">
        <v>69</v>
      </c>
      <c r="E63" s="7">
        <f>E64</f>
        <v>1203</v>
      </c>
    </row>
    <row r="64" spans="1:5" ht="45" outlineLevel="4">
      <c r="A64" s="4" t="s">
        <v>72</v>
      </c>
      <c r="B64" s="5" t="s">
        <v>3</v>
      </c>
      <c r="C64" s="6" t="s">
        <v>62</v>
      </c>
      <c r="D64" s="3" t="s">
        <v>71</v>
      </c>
      <c r="E64" s="7">
        <v>1203</v>
      </c>
    </row>
    <row r="65" spans="1:5" ht="30.75" customHeight="1" outlineLevel="3">
      <c r="A65" s="4" t="s">
        <v>74</v>
      </c>
      <c r="B65" s="5" t="s">
        <v>3</v>
      </c>
      <c r="C65" s="6" t="s">
        <v>62</v>
      </c>
      <c r="D65" s="3" t="s">
        <v>73</v>
      </c>
      <c r="E65" s="7">
        <f>E66</f>
        <v>239807</v>
      </c>
    </row>
    <row r="66" spans="1:5" ht="45" outlineLevel="4">
      <c r="A66" s="4" t="s">
        <v>76</v>
      </c>
      <c r="B66" s="5" t="s">
        <v>3</v>
      </c>
      <c r="C66" s="6" t="s">
        <v>62</v>
      </c>
      <c r="D66" s="3" t="s">
        <v>75</v>
      </c>
      <c r="E66" s="7">
        <v>239807</v>
      </c>
    </row>
    <row r="67" spans="1:5" ht="75" outlineLevel="3">
      <c r="A67" s="4" t="s">
        <v>78</v>
      </c>
      <c r="B67" s="5" t="s">
        <v>3</v>
      </c>
      <c r="C67" s="6" t="s">
        <v>62</v>
      </c>
      <c r="D67" s="3" t="s">
        <v>77</v>
      </c>
      <c r="E67" s="7">
        <f>E68</f>
        <v>11329</v>
      </c>
    </row>
    <row r="68" spans="1:5" ht="75" outlineLevel="4">
      <c r="A68" s="4" t="s">
        <v>80</v>
      </c>
      <c r="B68" s="5" t="s">
        <v>3</v>
      </c>
      <c r="C68" s="6" t="s">
        <v>62</v>
      </c>
      <c r="D68" s="3" t="s">
        <v>79</v>
      </c>
      <c r="E68" s="7">
        <v>11329</v>
      </c>
    </row>
    <row r="69" spans="1:5" ht="45" outlineLevel="3">
      <c r="A69" s="4" t="s">
        <v>105</v>
      </c>
      <c r="B69" s="5" t="s">
        <v>3</v>
      </c>
      <c r="C69" s="6" t="s">
        <v>62</v>
      </c>
      <c r="D69" s="3" t="s">
        <v>109</v>
      </c>
      <c r="E69" s="7">
        <f>E70</f>
        <v>32866</v>
      </c>
    </row>
    <row r="70" spans="1:5" ht="45" outlineLevel="4">
      <c r="A70" s="4" t="s">
        <v>106</v>
      </c>
      <c r="B70" s="5" t="s">
        <v>3</v>
      </c>
      <c r="C70" s="6" t="s">
        <v>62</v>
      </c>
      <c r="D70" s="3" t="s">
        <v>110</v>
      </c>
      <c r="E70" s="7">
        <v>32866</v>
      </c>
    </row>
    <row r="71" spans="1:5" ht="75" outlineLevel="3">
      <c r="A71" s="4" t="s">
        <v>107</v>
      </c>
      <c r="B71" s="5" t="s">
        <v>3</v>
      </c>
      <c r="C71" s="6" t="s">
        <v>62</v>
      </c>
      <c r="D71" s="3" t="s">
        <v>111</v>
      </c>
      <c r="E71" s="7">
        <f>E72</f>
        <v>1966</v>
      </c>
    </row>
    <row r="72" spans="1:5" ht="75" outlineLevel="4">
      <c r="A72" s="4" t="s">
        <v>108</v>
      </c>
      <c r="B72" s="5" t="s">
        <v>3</v>
      </c>
      <c r="C72" s="6" t="s">
        <v>62</v>
      </c>
      <c r="D72" s="3" t="s">
        <v>112</v>
      </c>
      <c r="E72" s="7">
        <v>1966</v>
      </c>
    </row>
    <row r="73" spans="1:5" s="16" customFormat="1" ht="14.25" outlineLevel="2">
      <c r="A73" s="17" t="s">
        <v>85</v>
      </c>
      <c r="B73" s="12" t="s">
        <v>3</v>
      </c>
      <c r="C73" s="13" t="s">
        <v>62</v>
      </c>
      <c r="D73" s="14" t="s">
        <v>86</v>
      </c>
      <c r="E73" s="15">
        <f>E78+E80+E74+E76</f>
        <v>9784.07</v>
      </c>
    </row>
    <row r="74" spans="1:5" ht="60" outlineLevel="3">
      <c r="A74" s="4" t="s">
        <v>128</v>
      </c>
      <c r="B74" s="5" t="s">
        <v>3</v>
      </c>
      <c r="C74" s="6" t="s">
        <v>62</v>
      </c>
      <c r="D74" s="18" t="s">
        <v>132</v>
      </c>
      <c r="E74" s="7">
        <f>E75</f>
        <v>1003</v>
      </c>
    </row>
    <row r="75" spans="1:5" ht="60" outlineLevel="4">
      <c r="A75" s="4" t="s">
        <v>129</v>
      </c>
      <c r="B75" s="5" t="s">
        <v>3</v>
      </c>
      <c r="C75" s="6" t="s">
        <v>62</v>
      </c>
      <c r="D75" s="18" t="s">
        <v>133</v>
      </c>
      <c r="E75" s="7">
        <v>1003</v>
      </c>
    </row>
    <row r="76" spans="1:5" ht="60" outlineLevel="3">
      <c r="A76" s="4" t="s">
        <v>130</v>
      </c>
      <c r="B76" s="5" t="s">
        <v>3</v>
      </c>
      <c r="C76" s="6" t="s">
        <v>62</v>
      </c>
      <c r="D76" s="18" t="s">
        <v>134</v>
      </c>
      <c r="E76" s="7">
        <f>E77</f>
        <v>8669.07</v>
      </c>
    </row>
    <row r="77" spans="1:5" ht="75" outlineLevel="4">
      <c r="A77" s="4" t="s">
        <v>131</v>
      </c>
      <c r="B77" s="5" t="s">
        <v>3</v>
      </c>
      <c r="C77" s="6" t="s">
        <v>62</v>
      </c>
      <c r="D77" s="18" t="s">
        <v>135</v>
      </c>
      <c r="E77" s="7">
        <v>8669.07</v>
      </c>
    </row>
    <row r="78" spans="1:5" ht="60" outlineLevel="3">
      <c r="A78" s="4" t="s">
        <v>87</v>
      </c>
      <c r="B78" s="5" t="s">
        <v>3</v>
      </c>
      <c r="C78" s="6" t="s">
        <v>62</v>
      </c>
      <c r="D78" s="3" t="s">
        <v>89</v>
      </c>
      <c r="E78" s="7">
        <f>E79</f>
        <v>12</v>
      </c>
    </row>
    <row r="79" spans="1:5" ht="45" outlineLevel="4">
      <c r="A79" s="4" t="s">
        <v>88</v>
      </c>
      <c r="B79" s="5" t="s">
        <v>3</v>
      </c>
      <c r="C79" s="6" t="s">
        <v>62</v>
      </c>
      <c r="D79" s="3" t="s">
        <v>90</v>
      </c>
      <c r="E79" s="7">
        <v>12</v>
      </c>
    </row>
    <row r="80" spans="1:5" ht="60" outlineLevel="3">
      <c r="A80" s="4" t="s">
        <v>124</v>
      </c>
      <c r="B80" s="5" t="s">
        <v>3</v>
      </c>
      <c r="C80" s="6" t="s">
        <v>62</v>
      </c>
      <c r="D80" s="18" t="s">
        <v>126</v>
      </c>
      <c r="E80" s="7">
        <f>E81</f>
        <v>100</v>
      </c>
    </row>
    <row r="81" spans="1:5" ht="60" outlineLevel="4">
      <c r="A81" s="4" t="s">
        <v>125</v>
      </c>
      <c r="B81" s="5" t="s">
        <v>3</v>
      </c>
      <c r="C81" s="6" t="s">
        <v>62</v>
      </c>
      <c r="D81" s="18" t="s">
        <v>127</v>
      </c>
      <c r="E81" s="7">
        <v>100</v>
      </c>
    </row>
    <row r="82" spans="1:5" s="16" customFormat="1" ht="14.25" outlineLevel="4">
      <c r="A82" s="24" t="s">
        <v>144</v>
      </c>
      <c r="B82" s="25" t="s">
        <v>3</v>
      </c>
      <c r="C82" s="26" t="s">
        <v>1</v>
      </c>
      <c r="D82" s="27" t="s">
        <v>145</v>
      </c>
      <c r="E82" s="28">
        <f>E83</f>
        <v>331.9</v>
      </c>
    </row>
    <row r="83" spans="1:5" ht="15.75" customHeight="1" outlineLevel="4">
      <c r="A83" s="19" t="s">
        <v>146</v>
      </c>
      <c r="B83" s="20" t="s">
        <v>3</v>
      </c>
      <c r="C83" s="21" t="s">
        <v>147</v>
      </c>
      <c r="D83" s="22" t="s">
        <v>148</v>
      </c>
      <c r="E83" s="23">
        <f>E84</f>
        <v>331.9</v>
      </c>
    </row>
    <row r="84" spans="1:5" ht="30" outlineLevel="4">
      <c r="A84" s="19" t="s">
        <v>149</v>
      </c>
      <c r="B84" s="20" t="s">
        <v>3</v>
      </c>
      <c r="C84" s="21" t="s">
        <v>147</v>
      </c>
      <c r="D84" s="22" t="s">
        <v>150</v>
      </c>
      <c r="E84" s="23">
        <v>331.9</v>
      </c>
    </row>
    <row r="85" spans="1:5" s="16" customFormat="1" ht="14.25">
      <c r="A85" s="38" t="s">
        <v>81</v>
      </c>
      <c r="B85" s="39"/>
      <c r="C85" s="39"/>
      <c r="D85" s="40"/>
      <c r="E85" s="15">
        <f>E16+E44</f>
        <v>501473.27</v>
      </c>
    </row>
    <row r="86" spans="1:5" ht="15">
      <c r="A86" s="8"/>
      <c r="B86" s="8"/>
      <c r="C86" s="8"/>
      <c r="D86" s="8"/>
      <c r="E86" s="8"/>
    </row>
    <row r="87" spans="1:5" ht="15">
      <c r="A87" s="8"/>
      <c r="B87" s="8"/>
      <c r="C87" s="8"/>
      <c r="D87" s="8"/>
      <c r="E87" s="8"/>
    </row>
    <row r="88" spans="4:5" ht="12.75" customHeight="1">
      <c r="D88" s="37"/>
      <c r="E88" s="37"/>
    </row>
    <row r="90" spans="1:6" s="1" customFormat="1" ht="17.25">
      <c r="A90" s="34" t="s">
        <v>84</v>
      </c>
      <c r="B90" s="34"/>
      <c r="C90" s="34"/>
      <c r="D90" s="34"/>
      <c r="E90" s="35" t="s">
        <v>159</v>
      </c>
      <c r="F90" s="36"/>
    </row>
  </sheetData>
  <sheetProtection/>
  <mergeCells count="14">
    <mergeCell ref="D9:E9"/>
    <mergeCell ref="A11:E11"/>
    <mergeCell ref="A12:E12"/>
    <mergeCell ref="A13:E13"/>
    <mergeCell ref="D88:E88"/>
    <mergeCell ref="A85:D85"/>
    <mergeCell ref="D1:E1"/>
    <mergeCell ref="D2:E2"/>
    <mergeCell ref="D3:E3"/>
    <mergeCell ref="D4:E4"/>
    <mergeCell ref="D6:E6"/>
    <mergeCell ref="A15:C15"/>
    <mergeCell ref="D7:E7"/>
    <mergeCell ref="D8:E8"/>
  </mergeCells>
  <printOptions/>
  <pageMargins left="0.7874015748031497" right="0.5905511811023623" top="0.4724409448818898" bottom="0.3937007874015748" header="0.3937007874015748" footer="0.31496062992125984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Голиков</dc:creator>
  <cp:keywords/>
  <dc:description/>
  <cp:lastModifiedBy>Голиков</cp:lastModifiedBy>
  <cp:lastPrinted>2015-06-24T01:53:10Z</cp:lastPrinted>
  <dcterms:created xsi:type="dcterms:W3CDTF">2013-12-19T06:55:37Z</dcterms:created>
  <dcterms:modified xsi:type="dcterms:W3CDTF">2015-09-08T08:35:31Z</dcterms:modified>
  <cp:category/>
  <cp:version/>
  <cp:contentType/>
  <cp:contentStatus/>
</cp:coreProperties>
</file>