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423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5" i="1"/>
  <c r="C31"/>
  <c r="C30" s="1"/>
  <c r="C29" s="1"/>
  <c r="C28" s="1"/>
  <c r="D35"/>
  <c r="D34"/>
  <c r="D33" s="1"/>
  <c r="D32" s="1"/>
  <c r="C34"/>
  <c r="C33"/>
  <c r="C32" s="1"/>
  <c r="D31"/>
  <c r="D30" s="1"/>
  <c r="D29" s="1"/>
  <c r="D28" s="1"/>
  <c r="C25"/>
  <c r="C23"/>
  <c r="C22" s="1"/>
  <c r="C21" s="1"/>
  <c r="C19"/>
  <c r="C18"/>
  <c r="D19"/>
  <c r="D18"/>
  <c r="D23"/>
  <c r="D22"/>
  <c r="D21" s="1"/>
  <c r="D25"/>
  <c r="D27" l="1"/>
  <c r="D17" s="1"/>
  <c r="C27"/>
  <c r="C17" s="1"/>
</calcChain>
</file>

<file path=xl/sharedStrings.xml><?xml version="1.0" encoding="utf-8"?>
<sst xmlns="http://schemas.openxmlformats.org/spreadsheetml/2006/main" count="54" uniqueCount="51">
  <si>
    <t>Бюджетные кредиты от других бюджетов бюджетной  системы Российской Федерации</t>
  </si>
  <si>
    <t>Получение кредитов от других бюджетов  бюджетной системы Российской Федерации  бюджетами муниципальных районов в валюте  Российской Федерации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</si>
  <si>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</si>
  <si>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</si>
  <si>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</si>
  <si>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</si>
  <si>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</si>
  <si>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</si>
  <si>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</si>
  <si>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 xml:space="preserve">Источники внутреннего финансирования дефицита местного бюджета 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</si>
  <si>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</si>
  <si>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Погашение бюджетных кредитов от других  бюджетов бюджетной системы Российской  Федерации в валюте Российской Федерации</t>
  </si>
  <si>
    <t>Погашение бюджетами муниципальных районов кредитов от других бюджетов  бюджетной системы Российской Федерации  в валюте  Российской Федерации</t>
  </si>
  <si>
    <t xml:space="preserve">Источники внутреннего финансирования дефицита бюджета </t>
  </si>
  <si>
    <t>Увеличение прочих остатков средств  бюджетов</t>
  </si>
  <si>
    <t>Уменьшение прочих остатков средств  бюджетов</t>
  </si>
  <si>
    <t>Код бюджетной классификации</t>
  </si>
  <si>
    <t>Вид источника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</si>
  <si>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</si>
  <si>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</si>
  <si>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</si>
  <si>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>01  00  00  00  00  0000  000</t>
  </si>
  <si>
    <t>01  02  00  00  00  0000  000</t>
  </si>
  <si>
    <t>01  02  00  00  00  0000  700</t>
  </si>
  <si>
    <t>01  02  00  00  05  0000  710</t>
  </si>
  <si>
    <t>01  03  00  00  00  0000  000</t>
  </si>
  <si>
    <t>01  05  00  00  00  0000  000</t>
  </si>
  <si>
    <t>01  05  00  00  00  0000  500</t>
  </si>
  <si>
    <t>01  05  02  00  00  0000  500</t>
  </si>
  <si>
    <t>01  05  02  01  00  0000  510</t>
  </si>
  <si>
    <t>01  05  02  01  05  0000  510</t>
  </si>
  <si>
    <t>01  05  00  00  00  0000  600</t>
  </si>
  <si>
    <t>01  05  02  00  00  0000  600</t>
  </si>
  <si>
    <t>01  05  02  01  00  0000  610</t>
  </si>
  <si>
    <t>01  05  02  01  05  0000  610</t>
  </si>
  <si>
    <t>01  03  01  00  05  0000  710</t>
  </si>
  <si>
    <t>01  03  01  00  05  0000  810</t>
  </si>
  <si>
    <t>Бюджетные кредиты от других  бюджетов бюджетной системы Российской  Федерации в валюте Российской Федерации</t>
  </si>
  <si>
    <t>01  03  01  00  00  0000  000</t>
  </si>
  <si>
    <t>01  03  01  00  00  0000  700</t>
  </si>
  <si>
    <t>01  03  01  00  00  0000  800</t>
  </si>
  <si>
    <t xml:space="preserve">к решению Совета депутатов </t>
  </si>
  <si>
    <t xml:space="preserve">Бейского района </t>
  </si>
  <si>
    <t xml:space="preserve">           Приложение 2</t>
  </si>
  <si>
    <t xml:space="preserve">Утверждено на 2020 год, тыс.руб. </t>
  </si>
  <si>
    <t>муниципального образования Бейский район в 2020 - 2021 годах</t>
  </si>
  <si>
    <t xml:space="preserve">Утверждено на 2021 год, тыс.руб. </t>
  </si>
  <si>
    <t>от 24.12.2018 №119</t>
  </si>
  <si>
    <t>от 25.02.2019 № 137</t>
  </si>
  <si>
    <t>И.Д. Зданюк</t>
  </si>
  <si>
    <t>И.о. Главы Бейского района</t>
  </si>
</sst>
</file>

<file path=xl/styles.xml><?xml version="1.0" encoding="utf-8"?>
<styleSheet xmlns="http://schemas.openxmlformats.org/spreadsheetml/2006/main">
  <fonts count="10">
    <font>
      <sz val="8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49" fontId="2" fillId="0" borderId="0" xfId="0" applyNumberFormat="1" applyFont="1" applyAlignment="1"/>
    <xf numFmtId="0" fontId="3" fillId="0" borderId="0" xfId="0" applyFont="1"/>
    <xf numFmtId="0" fontId="3" fillId="0" borderId="0" xfId="0" applyFont="1" applyAlignment="1"/>
    <xf numFmtId="0" fontId="2" fillId="0" borderId="0" xfId="0" applyFont="1"/>
    <xf numFmtId="0" fontId="7" fillId="0" borderId="1" xfId="0" applyFont="1" applyBorder="1" applyAlignment="1">
      <alignment wrapText="1"/>
    </xf>
    <xf numFmtId="4" fontId="5" fillId="0" borderId="1" xfId="0" applyNumberFormat="1" applyFont="1" applyBorder="1" applyAlignment="1"/>
    <xf numFmtId="0" fontId="6" fillId="0" borderId="0" xfId="0" applyFont="1" applyBorder="1" applyAlignment="1">
      <alignment wrapText="1"/>
    </xf>
    <xf numFmtId="49" fontId="4" fillId="0" borderId="0" xfId="0" applyNumberFormat="1" applyFont="1" applyBorder="1" applyAlignment="1"/>
    <xf numFmtId="3" fontId="4" fillId="0" borderId="0" xfId="0" applyNumberFormat="1" applyFont="1" applyBorder="1" applyAlignment="1"/>
    <xf numFmtId="49" fontId="5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/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Alignment="1"/>
    <xf numFmtId="0" fontId="9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view="pageBreakPreview" zoomScale="80" zoomScaleNormal="89" zoomScaleSheetLayoutView="80" workbookViewId="0"/>
  </sheetViews>
  <sheetFormatPr defaultRowHeight="11.25"/>
  <cols>
    <col min="1" max="1" width="69" style="1" customWidth="1"/>
    <col min="2" max="2" width="35.83203125" style="2" customWidth="1"/>
    <col min="3" max="3" width="21.1640625" style="2" customWidth="1"/>
    <col min="4" max="4" width="21.1640625" style="1" customWidth="1"/>
  </cols>
  <sheetData>
    <row r="1" spans="1:6" ht="15.75">
      <c r="C1" s="25" t="s">
        <v>43</v>
      </c>
      <c r="D1" s="25"/>
    </row>
    <row r="2" spans="1:6" ht="15.75">
      <c r="C2" s="26" t="s">
        <v>41</v>
      </c>
      <c r="D2" s="26"/>
    </row>
    <row r="3" spans="1:6" ht="15.75">
      <c r="C3" s="26" t="s">
        <v>42</v>
      </c>
      <c r="D3" s="26"/>
    </row>
    <row r="4" spans="1:6" ht="15.75">
      <c r="C4" s="26" t="s">
        <v>48</v>
      </c>
      <c r="D4" s="26"/>
    </row>
    <row r="7" spans="1:6" s="1" customFormat="1" ht="15.75">
      <c r="A7" s="4"/>
      <c r="C7" s="25" t="s">
        <v>43</v>
      </c>
      <c r="D7" s="25"/>
      <c r="E7" s="6"/>
      <c r="F7"/>
    </row>
    <row r="8" spans="1:6" s="1" customFormat="1" ht="15.75">
      <c r="A8" s="4"/>
      <c r="C8" s="26" t="s">
        <v>41</v>
      </c>
      <c r="D8" s="26"/>
      <c r="E8" s="6"/>
      <c r="F8"/>
    </row>
    <row r="9" spans="1:6" s="1" customFormat="1" ht="15.75">
      <c r="A9" s="4"/>
      <c r="C9" s="26" t="s">
        <v>42</v>
      </c>
      <c r="D9" s="26"/>
      <c r="E9" s="6"/>
      <c r="F9"/>
    </row>
    <row r="10" spans="1:6" s="1" customFormat="1" ht="15.75">
      <c r="A10" s="4"/>
      <c r="C10" s="26" t="s">
        <v>47</v>
      </c>
      <c r="D10" s="26"/>
      <c r="E10"/>
      <c r="F10"/>
    </row>
    <row r="11" spans="1:6" s="1" customFormat="1" ht="12.75">
      <c r="A11" s="4"/>
      <c r="B11" s="6"/>
      <c r="C11" s="6"/>
      <c r="D11" s="6"/>
      <c r="E11"/>
      <c r="F11"/>
    </row>
    <row r="12" spans="1:6" s="1" customFormat="1" ht="12.75">
      <c r="A12" s="4"/>
      <c r="B12" s="6"/>
      <c r="C12" s="6"/>
      <c r="D12" s="8"/>
    </row>
    <row r="13" spans="1:6" s="1" customFormat="1" ht="15.75">
      <c r="A13" s="27" t="s">
        <v>9</v>
      </c>
      <c r="B13" s="28"/>
      <c r="C13" s="28"/>
      <c r="D13" s="28"/>
    </row>
    <row r="14" spans="1:6" s="1" customFormat="1" ht="15.75">
      <c r="A14" s="27" t="s">
        <v>45</v>
      </c>
      <c r="B14" s="28"/>
      <c r="C14" s="28"/>
      <c r="D14" s="28"/>
    </row>
    <row r="15" spans="1:6" s="1" customFormat="1" ht="12.75">
      <c r="A15" s="4"/>
      <c r="B15" s="5"/>
      <c r="C15" s="5"/>
      <c r="D15" s="7"/>
    </row>
    <row r="16" spans="1:6" s="3" customFormat="1" ht="36" customHeight="1">
      <c r="A16" s="15" t="s">
        <v>17</v>
      </c>
      <c r="B16" s="15" t="s">
        <v>16</v>
      </c>
      <c r="C16" s="15" t="s">
        <v>44</v>
      </c>
      <c r="D16" s="15" t="s">
        <v>46</v>
      </c>
    </row>
    <row r="17" spans="1:4" s="3" customFormat="1" ht="28.5">
      <c r="A17" s="19" t="s">
        <v>13</v>
      </c>
      <c r="B17" s="17" t="s">
        <v>21</v>
      </c>
      <c r="C17" s="18">
        <f>C21+C27+C18</f>
        <v>5160</v>
      </c>
      <c r="D17" s="18">
        <f>D21+D27+D18</f>
        <v>5260</v>
      </c>
    </row>
    <row r="18" spans="1:4" s="3" customFormat="1" ht="28.5">
      <c r="A18" s="19" t="s">
        <v>18</v>
      </c>
      <c r="B18" s="17" t="s">
        <v>22</v>
      </c>
      <c r="C18" s="18">
        <f>C19</f>
        <v>5160</v>
      </c>
      <c r="D18" s="18">
        <f>D19</f>
        <v>5260</v>
      </c>
    </row>
    <row r="19" spans="1:4" s="21" customFormat="1" ht="30">
      <c r="A19" s="20" t="s">
        <v>19</v>
      </c>
      <c r="B19" s="14" t="s">
        <v>23</v>
      </c>
      <c r="C19" s="10">
        <f>C20</f>
        <v>5160</v>
      </c>
      <c r="D19" s="10">
        <f>D20</f>
        <v>5260</v>
      </c>
    </row>
    <row r="20" spans="1:4" s="21" customFormat="1" ht="30">
      <c r="A20" s="20" t="s">
        <v>20</v>
      </c>
      <c r="B20" s="14" t="s">
        <v>24</v>
      </c>
      <c r="C20" s="10">
        <v>5160</v>
      </c>
      <c r="D20" s="10">
        <v>5260</v>
      </c>
    </row>
    <row r="21" spans="1:4" ht="29.25">
      <c r="A21" s="16" t="s">
        <v>0</v>
      </c>
      <c r="B21" s="17" t="s">
        <v>25</v>
      </c>
      <c r="C21" s="18">
        <f>C22</f>
        <v>0</v>
      </c>
      <c r="D21" s="18">
        <f>D22</f>
        <v>0</v>
      </c>
    </row>
    <row r="22" spans="1:4" ht="32.25" customHeight="1">
      <c r="A22" s="9" t="s">
        <v>37</v>
      </c>
      <c r="B22" s="14" t="s">
        <v>38</v>
      </c>
      <c r="C22" s="10">
        <f>C23-C26</f>
        <v>0</v>
      </c>
      <c r="D22" s="10">
        <f>D23-D26</f>
        <v>0</v>
      </c>
    </row>
    <row r="23" spans="1:4" ht="45">
      <c r="A23" s="9" t="s">
        <v>10</v>
      </c>
      <c r="B23" s="14" t="s">
        <v>39</v>
      </c>
      <c r="C23" s="10">
        <f>C24</f>
        <v>20000</v>
      </c>
      <c r="D23" s="10">
        <f>D24</f>
        <v>20000</v>
      </c>
    </row>
    <row r="24" spans="1:4" ht="45">
      <c r="A24" s="9" t="s">
        <v>1</v>
      </c>
      <c r="B24" s="14" t="s">
        <v>35</v>
      </c>
      <c r="C24" s="10">
        <v>20000</v>
      </c>
      <c r="D24" s="10">
        <v>20000</v>
      </c>
    </row>
    <row r="25" spans="1:4" ht="45">
      <c r="A25" s="9" t="s">
        <v>11</v>
      </c>
      <c r="B25" s="14" t="s">
        <v>40</v>
      </c>
      <c r="C25" s="10">
        <f>C26</f>
        <v>20000</v>
      </c>
      <c r="D25" s="10">
        <f>D26</f>
        <v>20000</v>
      </c>
    </row>
    <row r="26" spans="1:4" ht="45">
      <c r="A26" s="9" t="s">
        <v>12</v>
      </c>
      <c r="B26" s="14" t="s">
        <v>36</v>
      </c>
      <c r="C26" s="10">
        <v>20000</v>
      </c>
      <c r="D26" s="10">
        <v>20000</v>
      </c>
    </row>
    <row r="27" spans="1:4" ht="29.25">
      <c r="A27" s="16" t="s">
        <v>2</v>
      </c>
      <c r="B27" s="17" t="s">
        <v>26</v>
      </c>
      <c r="C27" s="18">
        <f>-C28+C32</f>
        <v>0</v>
      </c>
      <c r="D27" s="18">
        <f>-D28+D32</f>
        <v>0</v>
      </c>
    </row>
    <row r="28" spans="1:4" ht="15.75">
      <c r="A28" s="9" t="s">
        <v>3</v>
      </c>
      <c r="B28" s="14" t="s">
        <v>27</v>
      </c>
      <c r="C28" s="10">
        <f t="shared" ref="C28:D30" si="0">C29</f>
        <v>560540</v>
      </c>
      <c r="D28" s="10">
        <f t="shared" si="0"/>
        <v>576297</v>
      </c>
    </row>
    <row r="29" spans="1:4" ht="15.75">
      <c r="A29" s="9" t="s">
        <v>14</v>
      </c>
      <c r="B29" s="14" t="s">
        <v>28</v>
      </c>
      <c r="C29" s="10">
        <f t="shared" si="0"/>
        <v>560540</v>
      </c>
      <c r="D29" s="10">
        <f t="shared" si="0"/>
        <v>576297</v>
      </c>
    </row>
    <row r="30" spans="1:4" ht="15.75">
      <c r="A30" s="9" t="s">
        <v>4</v>
      </c>
      <c r="B30" s="14" t="s">
        <v>29</v>
      </c>
      <c r="C30" s="10">
        <f t="shared" si="0"/>
        <v>560540</v>
      </c>
      <c r="D30" s="10">
        <f t="shared" si="0"/>
        <v>576297</v>
      </c>
    </row>
    <row r="31" spans="1:4" ht="30">
      <c r="A31" s="9" t="s">
        <v>5</v>
      </c>
      <c r="B31" s="14" t="s">
        <v>30</v>
      </c>
      <c r="C31" s="10">
        <f>C24+C20+535380</f>
        <v>560540</v>
      </c>
      <c r="D31" s="10">
        <f>D24+D20+551037</f>
        <v>576297</v>
      </c>
    </row>
    <row r="32" spans="1:4" ht="15.75">
      <c r="A32" s="9" t="s">
        <v>6</v>
      </c>
      <c r="B32" s="14" t="s">
        <v>31</v>
      </c>
      <c r="C32" s="10">
        <f t="shared" ref="C32:D34" si="1">C33</f>
        <v>560540</v>
      </c>
      <c r="D32" s="10">
        <f t="shared" si="1"/>
        <v>576297</v>
      </c>
    </row>
    <row r="33" spans="1:4" ht="15.75">
      <c r="A33" s="9" t="s">
        <v>15</v>
      </c>
      <c r="B33" s="14" t="s">
        <v>32</v>
      </c>
      <c r="C33" s="10">
        <f t="shared" si="1"/>
        <v>560540</v>
      </c>
      <c r="D33" s="10">
        <f t="shared" si="1"/>
        <v>576297</v>
      </c>
    </row>
    <row r="34" spans="1:4" ht="15.75">
      <c r="A34" s="9" t="s">
        <v>7</v>
      </c>
      <c r="B34" s="14" t="s">
        <v>33</v>
      </c>
      <c r="C34" s="10">
        <f t="shared" si="1"/>
        <v>560540</v>
      </c>
      <c r="D34" s="10">
        <f t="shared" si="1"/>
        <v>576297</v>
      </c>
    </row>
    <row r="35" spans="1:4" ht="30">
      <c r="A35" s="9" t="s">
        <v>8</v>
      </c>
      <c r="B35" s="14" t="s">
        <v>34</v>
      </c>
      <c r="C35" s="10">
        <f>C26+540540</f>
        <v>560540</v>
      </c>
      <c r="D35" s="10">
        <f>D26+556297</f>
        <v>576297</v>
      </c>
    </row>
    <row r="36" spans="1:4" ht="15.75">
      <c r="A36" s="11"/>
      <c r="B36" s="12"/>
      <c r="C36" s="12"/>
      <c r="D36" s="13"/>
    </row>
    <row r="37" spans="1:4" ht="15.75">
      <c r="A37" s="11"/>
      <c r="B37" s="12"/>
      <c r="C37" s="12"/>
      <c r="D37" s="13"/>
    </row>
    <row r="38" spans="1:4" ht="15.75">
      <c r="A38" s="11"/>
      <c r="B38" s="12"/>
      <c r="C38" s="12"/>
      <c r="D38" s="13"/>
    </row>
    <row r="39" spans="1:4" ht="17.25" customHeight="1">
      <c r="A39" s="22" t="s">
        <v>50</v>
      </c>
      <c r="B39" s="23"/>
      <c r="C39" s="23"/>
      <c r="D39" s="24" t="s">
        <v>49</v>
      </c>
    </row>
    <row r="40" spans="1:4">
      <c r="A40" s="4"/>
      <c r="B40" s="5"/>
      <c r="C40" s="5"/>
      <c r="D40" s="4"/>
    </row>
  </sheetData>
  <mergeCells count="10">
    <mergeCell ref="C1:D1"/>
    <mergeCell ref="C2:D2"/>
    <mergeCell ref="C3:D3"/>
    <mergeCell ref="C4:D4"/>
    <mergeCell ref="A13:D13"/>
    <mergeCell ref="A14:D14"/>
    <mergeCell ref="C10:D10"/>
    <mergeCell ref="C9:D9"/>
    <mergeCell ref="C8:D8"/>
    <mergeCell ref="C7:D7"/>
  </mergeCells>
  <phoneticPr fontId="0" type="noConversion"/>
  <pageMargins left="1.1811023622047245" right="0.43307086614173229" top="0.78740157480314965" bottom="0.78740157480314965" header="0.51181102362204722" footer="0.51181102362204722"/>
  <pageSetup paperSize="9" scale="73" fitToHeight="0" orientation="portrait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zayrko</dc:creator>
  <cp:lastModifiedBy>Пользователь</cp:lastModifiedBy>
  <cp:lastPrinted>2019-02-25T09:22:23Z</cp:lastPrinted>
  <dcterms:created xsi:type="dcterms:W3CDTF">2008-03-05T02:54:35Z</dcterms:created>
  <dcterms:modified xsi:type="dcterms:W3CDTF">2019-02-27T06:09:44Z</dcterms:modified>
</cp:coreProperties>
</file>